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52" windowHeight="9216" activeTab="0"/>
  </bookViews>
  <sheets>
    <sheet name="6 Славы 1,2 смена с 01.03.2021" sheetId="1" r:id="rId1"/>
    <sheet name="6 Сутягина 1 смена с 01.03.2021" sheetId="2" r:id="rId2"/>
    <sheet name="6 Сутягина 2 смена с 01.03.2021" sheetId="3" r:id="rId3"/>
    <sheet name="ПРОБЕГ" sheetId="4" r:id="rId4"/>
  </sheets>
  <definedNames/>
  <calcPr fullCalcOnLoad="1"/>
</workbook>
</file>

<file path=xl/sharedStrings.xml><?xml version="1.0" encoding="utf-8"?>
<sst xmlns="http://schemas.openxmlformats.org/spreadsheetml/2006/main" count="473" uniqueCount="85">
  <si>
    <t>Автовокзал</t>
  </si>
  <si>
    <t>М-н «Книжный мир»</t>
  </si>
  <si>
    <t>ТК «Слава»</t>
  </si>
  <si>
    <t>ДК им. Кирова</t>
  </si>
  <si>
    <t>Салон «Молодость»</t>
  </si>
  <si>
    <t>Ул. Мичурина</t>
  </si>
  <si>
    <t>Ул.  Кирова</t>
  </si>
  <si>
    <t>Медсанчасть</t>
  </si>
  <si>
    <t>Магазин</t>
  </si>
  <si>
    <t>Хлебозавод</t>
  </si>
  <si>
    <t>Электрические сети</t>
  </si>
  <si>
    <t>Ул. Гастелло</t>
  </si>
  <si>
    <t>Ул. Учительская</t>
  </si>
  <si>
    <t>Пр. Победы</t>
  </si>
  <si>
    <t>Ценртральный рынок</t>
  </si>
  <si>
    <t>Школа №44</t>
  </si>
  <si>
    <t>Аптека</t>
  </si>
  <si>
    <t>Ул. Лихачева</t>
  </si>
  <si>
    <t>Молокозавод</t>
  </si>
  <si>
    <t>ЭТС</t>
  </si>
  <si>
    <t>1 смена</t>
  </si>
  <si>
    <t>Рейсы</t>
  </si>
  <si>
    <t>Остановочные пункты общественного транспорта</t>
  </si>
  <si>
    <t>2 смена</t>
  </si>
  <si>
    <t>1 (11)</t>
  </si>
  <si>
    <t>2 (12)</t>
  </si>
  <si>
    <t>3 (13)</t>
  </si>
  <si>
    <t>4 (14)</t>
  </si>
  <si>
    <t>5 (15)</t>
  </si>
  <si>
    <t>6 (16)</t>
  </si>
  <si>
    <t>Муниципальный маршрут регулярных перевозок по регулируемому тарифу №6 "Кольцевой по Пр. Славы"</t>
  </si>
  <si>
    <t>Ул. Кирова</t>
  </si>
  <si>
    <t>Центральный рынок</t>
  </si>
  <si>
    <t>ул. Лихачева</t>
  </si>
  <si>
    <t>Муниципальный маршрут регулярных перевозок по регулируемому тарифу №6 "Кольцевой по Ул. Сутягина"</t>
  </si>
  <si>
    <t>9 (19)</t>
  </si>
  <si>
    <t>***Остановка по требованию</t>
  </si>
  <si>
    <t>Абон. отдел ГВК</t>
  </si>
  <si>
    <t>интервальность, мин.</t>
  </si>
  <si>
    <t xml:space="preserve">   </t>
  </si>
  <si>
    <t>ВРЕМЯ ОТСТОЯ</t>
  </si>
  <si>
    <t>*10:26 - 11:45 обед 1 час 19 минут</t>
  </si>
  <si>
    <t>**15:26 -15:44 пересменка 18 минут</t>
  </si>
  <si>
    <t>** 13:08 - 14:00 Пересменка, 52 минуты</t>
  </si>
  <si>
    <t xml:space="preserve">Линейное время </t>
  </si>
  <si>
    <t>***Выполняется выходом №26 "Автовокзал - П. Октябрьский"</t>
  </si>
  <si>
    <t>****Остановка по требованию</t>
  </si>
  <si>
    <t>Поостановочное расписание движения в будничные дни</t>
  </si>
  <si>
    <t>*Поликлиника</t>
  </si>
  <si>
    <r>
      <t xml:space="preserve">* </t>
    </r>
    <r>
      <rPr>
        <i/>
        <sz val="10"/>
        <rFont val="Times New Roman"/>
        <family val="1"/>
      </rPr>
      <t>Остановка по требованию</t>
    </r>
  </si>
  <si>
    <t>7 (17)</t>
  </si>
  <si>
    <t>8 (18)</t>
  </si>
  <si>
    <r>
      <t xml:space="preserve">                                                            * </t>
    </r>
    <r>
      <rPr>
        <i/>
        <sz val="10"/>
        <color indexed="48"/>
        <rFont val="Times New Roman"/>
        <family val="1"/>
      </rPr>
      <t>Остановка по требованию</t>
    </r>
  </si>
  <si>
    <t>с 01.03.2021</t>
  </si>
  <si>
    <t>Схема движения по маршруту (1, 2, 3, 4, 5, 9, 10, 15, 16, 17, 18, 19 рейсы)</t>
  </si>
  <si>
    <t>Схема движения по маршруту (6, 7, 8, 11, 12, 13, 14 рейсы)</t>
  </si>
  <si>
    <t>Схема движения по маршруту (6, 7, 8 рейсы)</t>
  </si>
  <si>
    <t>5(15)</t>
  </si>
  <si>
    <t>Схема движения по маршруту (1-4 рейсы)</t>
  </si>
  <si>
    <r>
      <rPr>
        <b/>
        <sz val="10"/>
        <rFont val="Arial Cyr"/>
        <family val="0"/>
      </rPr>
      <t xml:space="preserve">                  </t>
    </r>
    <r>
      <rPr>
        <b/>
        <u val="single"/>
        <sz val="10"/>
        <rFont val="Arial Cyr"/>
        <family val="2"/>
      </rPr>
      <t>Схема движения по маршруту (5-10 рейсы)</t>
    </r>
  </si>
  <si>
    <r>
      <rPr>
        <b/>
        <sz val="10"/>
        <rFont val="Arial Cyr"/>
        <family val="0"/>
      </rPr>
      <t xml:space="preserve">                  </t>
    </r>
    <r>
      <rPr>
        <b/>
        <u val="single"/>
        <sz val="10"/>
        <rFont val="Arial Cyr"/>
        <family val="2"/>
      </rPr>
      <t>Схема движения по маршруту (11-16 рейсы)</t>
    </r>
  </si>
  <si>
    <t>Схема движения по маршруту (1-5, 10 рейсы)</t>
  </si>
  <si>
    <t>Схема движения по маршруту (6-9 рейсы)</t>
  </si>
  <si>
    <t>Схема движения по маршруту (11-14 рейсы)</t>
  </si>
  <si>
    <t>Схема движения по маршруту (15-19 рейсы)</t>
  </si>
  <si>
    <t>РАСЧЁТ ПРОБЕГА, КМ</t>
  </si>
  <si>
    <t>рас-сто-яние, км</t>
  </si>
  <si>
    <t>ОБОРОТНЫЙ ПРОБЕГ, КМ:</t>
  </si>
  <si>
    <t>БЕЗ ЗАЕЗДА НА ЭТС</t>
  </si>
  <si>
    <t>С ЗАЕЗДОМ НА ЭТС</t>
  </si>
  <si>
    <t>Примечание:</t>
  </si>
  <si>
    <t xml:space="preserve">*До изменения схемы маршрута в будничные дни: </t>
  </si>
  <si>
    <t>пробег одного рейса, км:</t>
  </si>
  <si>
    <t>Общий пробег, км:</t>
  </si>
  <si>
    <t>Количество рейсов без заезда на ЭТС:</t>
  </si>
  <si>
    <t>Количество рейсов с заездом на ЭТС:</t>
  </si>
  <si>
    <t xml:space="preserve">*После изменения схемы маршрута в будничные дни: </t>
  </si>
  <si>
    <r>
      <t xml:space="preserve">Количество рейсов с заездом на ЭТС </t>
    </r>
    <r>
      <rPr>
        <b/>
        <sz val="9"/>
        <color indexed="30"/>
        <rFont val="Arial Cyr"/>
        <family val="0"/>
      </rPr>
      <t>по пр. Славы:</t>
    </r>
  </si>
  <si>
    <r>
      <t>Количество рейсов с заездом на ЭТС</t>
    </r>
    <r>
      <rPr>
        <b/>
        <sz val="9"/>
        <color indexed="17"/>
        <rFont val="Arial Cyr"/>
        <family val="0"/>
      </rPr>
      <t xml:space="preserve"> по ул. Сутягина:</t>
    </r>
  </si>
  <si>
    <t>РАЗНИЦА ПРОБЕГА В БУДНИ, ПОСЛЕ ИЗМЕНЕНИЯ МАРШРУТА, КМ:</t>
  </si>
  <si>
    <t>Поликлиника</t>
  </si>
  <si>
    <t xml:space="preserve"> Муниципальный маршрут регулярных перевозок по регулируемому тарифу №6 "Кольцевой по Пр. Славы, Ул. Сутягина"</t>
  </si>
  <si>
    <t>ГВК, ЭТС по пр. Славы</t>
  </si>
  <si>
    <t>ГВК, ЭТС по ул. Сутягина</t>
  </si>
  <si>
    <t>ИТОГО, рейсов: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</si>
</sst>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400]h:mm:ss\ AM/PM"/>
    <numFmt numFmtId="177" formatCode="h:mm;@"/>
  </numFmts>
  <fonts count="10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i/>
      <sz val="10"/>
      <name val="Arial Cyr"/>
      <family val="2"/>
    </font>
    <font>
      <sz val="10"/>
      <color indexed="10"/>
      <name val="Arial Cyr"/>
      <family val="0"/>
    </font>
    <font>
      <b/>
      <u val="single"/>
      <sz val="10"/>
      <name val="Arial Cyr"/>
      <family val="2"/>
    </font>
    <font>
      <u val="single"/>
      <sz val="10"/>
      <name val="Arial Cyr"/>
      <family val="2"/>
    </font>
    <font>
      <sz val="10"/>
      <color indexed="30"/>
      <name val="Times New Roman"/>
      <family val="1"/>
    </font>
    <font>
      <b/>
      <i/>
      <sz val="10"/>
      <color indexed="23"/>
      <name val="Arial Cyr"/>
      <family val="0"/>
    </font>
    <font>
      <sz val="10"/>
      <color indexed="10"/>
      <name val="Times New Roman"/>
      <family val="1"/>
    </font>
    <font>
      <b/>
      <sz val="8"/>
      <name val="Arial Cyr"/>
      <family val="0"/>
    </font>
    <font>
      <sz val="10"/>
      <color indexed="9"/>
      <name val="Arial Cyr"/>
      <family val="0"/>
    </font>
    <font>
      <sz val="10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30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8"/>
      <color indexed="9"/>
      <name val="Times New Roman"/>
      <family val="1"/>
    </font>
    <font>
      <b/>
      <i/>
      <sz val="20"/>
      <name val="Arial Cyr"/>
      <family val="0"/>
    </font>
    <font>
      <sz val="10"/>
      <color indexed="17"/>
      <name val="Arial Cyr"/>
      <family val="2"/>
    </font>
    <font>
      <b/>
      <sz val="9"/>
      <name val="Times New Roman"/>
      <family val="1"/>
    </font>
    <font>
      <b/>
      <sz val="9"/>
      <color indexed="17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sz val="10"/>
      <name val="Time Roman"/>
      <family val="0"/>
    </font>
    <font>
      <b/>
      <sz val="14"/>
      <name val="Time Roman"/>
      <family val="0"/>
    </font>
    <font>
      <sz val="10"/>
      <name val="Time Roman"/>
      <family val="0"/>
    </font>
    <font>
      <sz val="14"/>
      <color indexed="30"/>
      <name val="Time Roman"/>
      <family val="0"/>
    </font>
    <font>
      <b/>
      <i/>
      <sz val="14"/>
      <color indexed="10"/>
      <name val="Time Roman"/>
      <family val="0"/>
    </font>
    <font>
      <sz val="14"/>
      <name val="Time Roman"/>
      <family val="0"/>
    </font>
    <font>
      <b/>
      <sz val="8"/>
      <name val="Time Roman"/>
      <family val="0"/>
    </font>
    <font>
      <b/>
      <sz val="10"/>
      <color indexed="30"/>
      <name val="Time Roman"/>
      <family val="0"/>
    </font>
    <font>
      <sz val="20"/>
      <color indexed="30"/>
      <name val="Arial Cyr"/>
      <family val="2"/>
    </font>
    <font>
      <b/>
      <i/>
      <sz val="20"/>
      <color indexed="14"/>
      <name val="Time Roman"/>
      <family val="0"/>
    </font>
    <font>
      <sz val="10"/>
      <color indexed="48"/>
      <name val="Times New Roman"/>
      <family val="1"/>
    </font>
    <font>
      <i/>
      <sz val="10"/>
      <color indexed="48"/>
      <name val="Times New Roman"/>
      <family val="1"/>
    </font>
    <font>
      <i/>
      <sz val="10"/>
      <color indexed="48"/>
      <name val="Arial Cyr"/>
      <family val="0"/>
    </font>
    <font>
      <b/>
      <sz val="20"/>
      <color indexed="10"/>
      <name val="Times New Roman"/>
      <family val="1"/>
    </font>
    <font>
      <b/>
      <sz val="11"/>
      <color indexed="30"/>
      <name val="Time Roman"/>
      <family val="0"/>
    </font>
    <font>
      <b/>
      <sz val="12"/>
      <color indexed="17"/>
      <name val="Time Roman"/>
      <family val="0"/>
    </font>
    <font>
      <b/>
      <sz val="11"/>
      <name val="Arial Cyr"/>
      <family val="2"/>
    </font>
    <font>
      <sz val="10"/>
      <color indexed="30"/>
      <name val="Arial Cyr"/>
      <family val="2"/>
    </font>
    <font>
      <b/>
      <i/>
      <u val="single"/>
      <sz val="10"/>
      <name val="Arial Cyr"/>
      <family val="0"/>
    </font>
    <font>
      <sz val="9"/>
      <color indexed="30"/>
      <name val="Arial Cyr"/>
      <family val="0"/>
    </font>
    <font>
      <b/>
      <sz val="9"/>
      <color indexed="30"/>
      <name val="Arial Cyr"/>
      <family val="0"/>
    </font>
    <font>
      <u val="single"/>
      <sz val="10"/>
      <color indexed="30"/>
      <name val="Arial Cyr"/>
      <family val="0"/>
    </font>
    <font>
      <sz val="9"/>
      <color indexed="17"/>
      <name val="Arial Cyr"/>
      <family val="0"/>
    </font>
    <font>
      <b/>
      <sz val="9"/>
      <color indexed="17"/>
      <name val="Arial Cyr"/>
      <family val="0"/>
    </font>
    <font>
      <u val="single"/>
      <sz val="10"/>
      <color indexed="17"/>
      <name val="Arial Cyr"/>
      <family val="0"/>
    </font>
    <font>
      <b/>
      <i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8"/>
      <color indexed="30"/>
      <name val="Time Roman"/>
      <family val="0"/>
    </font>
    <font>
      <u val="single"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22"/>
      <color rgb="FFFF0000"/>
      <name val="Times New Roman"/>
      <family val="1"/>
    </font>
    <font>
      <b/>
      <sz val="20"/>
      <color rgb="FFFF0000"/>
      <name val="Times New Roman"/>
      <family val="1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b/>
      <sz val="8"/>
      <color rgb="FF0070C0"/>
      <name val="Time Roman"/>
      <family val="0"/>
    </font>
    <font>
      <b/>
      <sz val="10"/>
      <color rgb="FF0070C0"/>
      <name val="Time Roman"/>
      <family val="0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0"/>
      <color rgb="FF00B050"/>
      <name val="Arial Cyr"/>
      <family val="0"/>
    </font>
    <font>
      <sz val="10"/>
      <color rgb="FFFF0000"/>
      <name val="Arial Cyr"/>
      <family val="0"/>
    </font>
    <font>
      <u val="single"/>
      <sz val="10"/>
      <color rgb="FFFF0000"/>
      <name val="Arial Cyr"/>
      <family val="0"/>
    </font>
    <font>
      <sz val="10"/>
      <color rgb="FF0070C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177" fontId="1" fillId="0" borderId="10" xfId="0" applyNumberFormat="1" applyFont="1" applyBorder="1" applyAlignment="1">
      <alignment horizontal="left" vertical="top" wrapText="1"/>
    </xf>
    <xf numFmtId="177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20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7" fontId="1" fillId="0" borderId="11" xfId="0" applyNumberFormat="1" applyFont="1" applyBorder="1" applyAlignment="1">
      <alignment horizontal="left" vertical="top" wrapText="1"/>
    </xf>
    <xf numFmtId="177" fontId="8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177" fontId="10" fillId="33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77" fontId="1" fillId="0" borderId="10" xfId="0" applyNumberFormat="1" applyFont="1" applyFill="1" applyBorder="1" applyAlignment="1">
      <alignment/>
    </xf>
    <xf numFmtId="20" fontId="1" fillId="0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20" fontId="13" fillId="0" borderId="0" xfId="0" applyNumberFormat="1" applyFont="1" applyAlignment="1">
      <alignment/>
    </xf>
    <xf numFmtId="177" fontId="13" fillId="0" borderId="0" xfId="0" applyNumberFormat="1" applyFont="1" applyFill="1" applyAlignment="1">
      <alignment/>
    </xf>
    <xf numFmtId="177" fontId="13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 vertical="top"/>
    </xf>
    <xf numFmtId="177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justify" vertical="top" wrapText="1"/>
    </xf>
    <xf numFmtId="177" fontId="17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justify" vertical="top" wrapText="1"/>
    </xf>
    <xf numFmtId="177" fontId="13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5" fillId="0" borderId="0" xfId="0" applyFont="1" applyBorder="1" applyAlignment="1">
      <alignment horizontal="justify" vertical="top" wrapText="1"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1" fillId="0" borderId="0" xfId="0" applyFont="1" applyAlignment="1">
      <alignment/>
    </xf>
    <xf numFmtId="0" fontId="22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23" fillId="0" borderId="14" xfId="0" applyFont="1" applyBorder="1" applyAlignment="1">
      <alignment horizontal="center" wrapText="1"/>
    </xf>
    <xf numFmtId="0" fontId="18" fillId="0" borderId="1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8" fillId="34" borderId="10" xfId="0" applyFont="1" applyFill="1" applyBorder="1" applyAlignment="1">
      <alignment horizontal="justify" vertical="top" wrapText="1"/>
    </xf>
    <xf numFmtId="177" fontId="18" fillId="34" borderId="1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6" fillId="0" borderId="10" xfId="0" applyFont="1" applyBorder="1" applyAlignment="1">
      <alignment horizontal="right"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1" xfId="0" applyFont="1" applyBorder="1" applyAlignment="1">
      <alignment/>
    </xf>
    <xf numFmtId="0" fontId="32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right"/>
    </xf>
    <xf numFmtId="0" fontId="26" fillId="0" borderId="10" xfId="0" applyFont="1" applyFill="1" applyBorder="1" applyAlignment="1">
      <alignment horizontal="right"/>
    </xf>
    <xf numFmtId="177" fontId="16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justify" vertical="top" wrapText="1"/>
    </xf>
    <xf numFmtId="177" fontId="13" fillId="0" borderId="0" xfId="0" applyNumberFormat="1" applyFont="1" applyBorder="1" applyAlignment="1">
      <alignment horizontal="left" vertical="top" wrapText="1"/>
    </xf>
    <xf numFmtId="177" fontId="13" fillId="0" borderId="0" xfId="0" applyNumberFormat="1" applyFont="1" applyBorder="1" applyAlignment="1">
      <alignment/>
    </xf>
    <xf numFmtId="20" fontId="15" fillId="0" borderId="0" xfId="0" applyNumberFormat="1" applyFont="1" applyFill="1" applyBorder="1" applyAlignment="1">
      <alignment/>
    </xf>
    <xf numFmtId="177" fontId="13" fillId="33" borderId="0" xfId="0" applyNumberFormat="1" applyFont="1" applyFill="1" applyBorder="1" applyAlignment="1">
      <alignment/>
    </xf>
    <xf numFmtId="20" fontId="13" fillId="0" borderId="0" xfId="0" applyNumberFormat="1" applyFont="1" applyBorder="1" applyAlignment="1">
      <alignment/>
    </xf>
    <xf numFmtId="177" fontId="15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177" fontId="12" fillId="0" borderId="0" xfId="0" applyNumberFormat="1" applyFont="1" applyBorder="1" applyAlignment="1">
      <alignment/>
    </xf>
    <xf numFmtId="0" fontId="26" fillId="0" borderId="1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12" xfId="0" applyFont="1" applyBorder="1" applyAlignment="1">
      <alignment/>
    </xf>
    <xf numFmtId="0" fontId="35" fillId="0" borderId="13" xfId="0" applyFont="1" applyBorder="1" applyAlignment="1">
      <alignment/>
    </xf>
    <xf numFmtId="0" fontId="39" fillId="0" borderId="18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77" fontId="91" fillId="0" borderId="10" xfId="0" applyNumberFormat="1" applyFont="1" applyBorder="1" applyAlignment="1">
      <alignment/>
    </xf>
    <xf numFmtId="177" fontId="91" fillId="0" borderId="10" xfId="0" applyNumberFormat="1" applyFont="1" applyFill="1" applyBorder="1" applyAlignment="1">
      <alignment/>
    </xf>
    <xf numFmtId="0" fontId="92" fillId="0" borderId="10" xfId="0" applyFont="1" applyBorder="1" applyAlignment="1">
      <alignment/>
    </xf>
    <xf numFmtId="0" fontId="92" fillId="0" borderId="15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35" borderId="10" xfId="0" applyFont="1" applyFill="1" applyBorder="1" applyAlignment="1">
      <alignment horizontal="justify" vertical="top" wrapText="1"/>
    </xf>
    <xf numFmtId="177" fontId="2" fillId="35" borderId="11" xfId="0" applyNumberFormat="1" applyFont="1" applyFill="1" applyBorder="1" applyAlignment="1">
      <alignment horizontal="left" vertical="top" wrapText="1"/>
    </xf>
    <xf numFmtId="177" fontId="2" fillId="35" borderId="10" xfId="0" applyNumberFormat="1" applyFont="1" applyFill="1" applyBorder="1" applyAlignment="1">
      <alignment/>
    </xf>
    <xf numFmtId="177" fontId="92" fillId="35" borderId="10" xfId="0" applyNumberFormat="1" applyFont="1" applyFill="1" applyBorder="1" applyAlignment="1">
      <alignment/>
    </xf>
    <xf numFmtId="0" fontId="92" fillId="0" borderId="14" xfId="0" applyFont="1" applyBorder="1" applyAlignment="1">
      <alignment horizontal="right"/>
    </xf>
    <xf numFmtId="0" fontId="93" fillId="0" borderId="19" xfId="0" applyFont="1" applyBorder="1" applyAlignment="1">
      <alignment horizontal="center" wrapText="1"/>
    </xf>
    <xf numFmtId="20" fontId="2" fillId="35" borderId="10" xfId="0" applyNumberFormat="1" applyFont="1" applyFill="1" applyBorder="1" applyAlignment="1">
      <alignment/>
    </xf>
    <xf numFmtId="0" fontId="94" fillId="0" borderId="18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14" xfId="0" applyFont="1" applyBorder="1" applyAlignment="1">
      <alignment horizontal="right"/>
    </xf>
    <xf numFmtId="0" fontId="95" fillId="0" borderId="18" xfId="0" applyFont="1" applyBorder="1" applyAlignment="1">
      <alignment/>
    </xf>
    <xf numFmtId="0" fontId="20" fillId="0" borderId="0" xfId="0" applyFont="1" applyBorder="1" applyAlignment="1">
      <alignment/>
    </xf>
    <xf numFmtId="0" fontId="38" fillId="0" borderId="0" xfId="0" applyFont="1" applyBorder="1" applyAlignment="1">
      <alignment/>
    </xf>
    <xf numFmtId="177" fontId="96" fillId="0" borderId="10" xfId="0" applyNumberFormat="1" applyFont="1" applyFill="1" applyBorder="1" applyAlignment="1">
      <alignment/>
    </xf>
    <xf numFmtId="0" fontId="97" fillId="6" borderId="10" xfId="0" applyFont="1" applyFill="1" applyBorder="1" applyAlignment="1">
      <alignment horizontal="justify" vertical="top" wrapText="1"/>
    </xf>
    <xf numFmtId="177" fontId="97" fillId="6" borderId="10" xfId="0" applyNumberFormat="1" applyFont="1" applyFill="1" applyBorder="1" applyAlignment="1">
      <alignment horizontal="right"/>
    </xf>
    <xf numFmtId="177" fontId="97" fillId="6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8" fillId="0" borderId="10" xfId="0" applyFont="1" applyBorder="1" applyAlignment="1">
      <alignment horizontal="center" wrapText="1"/>
    </xf>
    <xf numFmtId="0" fontId="99" fillId="0" borderId="10" xfId="0" applyFont="1" applyBorder="1" applyAlignment="1">
      <alignment horizontal="right"/>
    </xf>
    <xf numFmtId="0" fontId="96" fillId="0" borderId="10" xfId="0" applyFont="1" applyBorder="1" applyAlignment="1">
      <alignment horizontal="justify" vertical="top" wrapText="1"/>
    </xf>
    <xf numFmtId="177" fontId="96" fillId="0" borderId="10" xfId="0" applyNumberFormat="1" applyFont="1" applyBorder="1" applyAlignment="1">
      <alignment horizontal="right"/>
    </xf>
    <xf numFmtId="177" fontId="96" fillId="0" borderId="10" xfId="0" applyNumberFormat="1" applyFont="1" applyBorder="1" applyAlignment="1">
      <alignment/>
    </xf>
    <xf numFmtId="20" fontId="96" fillId="0" borderId="10" xfId="0" applyNumberFormat="1" applyFont="1" applyBorder="1" applyAlignment="1">
      <alignment horizontal="right" vertical="top" wrapText="1"/>
    </xf>
    <xf numFmtId="177" fontId="97" fillId="0" borderId="10" xfId="0" applyNumberFormat="1" applyFont="1" applyFill="1" applyBorder="1" applyAlignment="1">
      <alignment/>
    </xf>
    <xf numFmtId="177" fontId="96" fillId="0" borderId="10" xfId="0" applyNumberFormat="1" applyFont="1" applyFill="1" applyBorder="1" applyAlignment="1">
      <alignment horizontal="right"/>
    </xf>
    <xf numFmtId="20" fontId="97" fillId="6" borderId="10" xfId="0" applyNumberFormat="1" applyFont="1" applyFill="1" applyBorder="1" applyAlignment="1">
      <alignment horizontal="right" vertical="top" wrapText="1"/>
    </xf>
    <xf numFmtId="0" fontId="2" fillId="36" borderId="10" xfId="0" applyFont="1" applyFill="1" applyBorder="1" applyAlignment="1">
      <alignment horizontal="justify" vertical="top" wrapText="1"/>
    </xf>
    <xf numFmtId="177" fontId="2" fillId="36" borderId="10" xfId="0" applyNumberFormat="1" applyFont="1" applyFill="1" applyBorder="1" applyAlignment="1">
      <alignment horizontal="left" vertical="top" wrapText="1"/>
    </xf>
    <xf numFmtId="177" fontId="2" fillId="36" borderId="10" xfId="0" applyNumberFormat="1" applyFont="1" applyFill="1" applyBorder="1" applyAlignment="1">
      <alignment/>
    </xf>
    <xf numFmtId="20" fontId="2" fillId="36" borderId="10" xfId="0" applyNumberFormat="1" applyFont="1" applyFill="1" applyBorder="1" applyAlignment="1">
      <alignment/>
    </xf>
    <xf numFmtId="177" fontId="2" fillId="36" borderId="11" xfId="0" applyNumberFormat="1" applyFont="1" applyFill="1" applyBorder="1" applyAlignment="1">
      <alignment horizontal="left" vertical="top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97" fillId="0" borderId="10" xfId="0" applyFont="1" applyBorder="1" applyAlignment="1">
      <alignment horizontal="justify" vertical="top" wrapText="1"/>
    </xf>
    <xf numFmtId="0" fontId="97" fillId="0" borderId="14" xfId="0" applyFont="1" applyBorder="1" applyAlignment="1">
      <alignment horizontal="justify" vertical="top" wrapText="1"/>
    </xf>
    <xf numFmtId="0" fontId="100" fillId="0" borderId="10" xfId="0" applyFont="1" applyBorder="1" applyAlignment="1">
      <alignment horizontal="justify" vertical="top" wrapText="1"/>
    </xf>
    <xf numFmtId="0" fontId="101" fillId="0" borderId="10" xfId="0" applyFont="1" applyBorder="1" applyAlignment="1">
      <alignment horizontal="justify" vertical="top" wrapText="1"/>
    </xf>
    <xf numFmtId="0" fontId="100" fillId="0" borderId="10" xfId="0" applyFont="1" applyFill="1" applyBorder="1" applyAlignment="1">
      <alignment horizontal="justify" vertical="top" wrapText="1"/>
    </xf>
    <xf numFmtId="0" fontId="102" fillId="0" borderId="10" xfId="0" applyFont="1" applyBorder="1" applyAlignment="1">
      <alignment/>
    </xf>
    <xf numFmtId="0" fontId="102" fillId="0" borderId="10" xfId="0" applyFont="1" applyFill="1" applyBorder="1" applyAlignment="1">
      <alignment/>
    </xf>
    <xf numFmtId="0" fontId="101" fillId="0" borderId="10" xfId="0" applyFont="1" applyBorder="1" applyAlignment="1">
      <alignment/>
    </xf>
    <xf numFmtId="0" fontId="101" fillId="0" borderId="14" xfId="0" applyFont="1" applyBorder="1" applyAlignment="1">
      <alignment/>
    </xf>
    <xf numFmtId="2" fontId="101" fillId="0" borderId="10" xfId="0" applyNumberFormat="1" applyFont="1" applyBorder="1" applyAlignment="1">
      <alignment horizontal="left"/>
    </xf>
    <xf numFmtId="2" fontId="101" fillId="0" borderId="10" xfId="0" applyNumberFormat="1" applyFont="1" applyBorder="1" applyAlignment="1">
      <alignment horizontal="left" vertical="top" wrapText="1"/>
    </xf>
    <xf numFmtId="2" fontId="100" fillId="0" borderId="10" xfId="0" applyNumberFormat="1" applyFont="1" applyFill="1" applyBorder="1" applyAlignment="1">
      <alignment horizontal="left" vertical="top" wrapText="1"/>
    </xf>
    <xf numFmtId="2" fontId="101" fillId="0" borderId="14" xfId="0" applyNumberFormat="1" applyFont="1" applyBorder="1" applyAlignment="1">
      <alignment horizontal="left" vertical="top" wrapText="1"/>
    </xf>
    <xf numFmtId="2" fontId="100" fillId="0" borderId="10" xfId="0" applyNumberFormat="1" applyFont="1" applyBorder="1" applyAlignment="1">
      <alignment horizontal="left" vertical="top" wrapText="1"/>
    </xf>
    <xf numFmtId="0" fontId="92" fillId="0" borderId="10" xfId="0" applyFont="1" applyBorder="1" applyAlignment="1">
      <alignment horizontal="justify" vertical="top" wrapText="1"/>
    </xf>
    <xf numFmtId="2" fontId="92" fillId="0" borderId="10" xfId="0" applyNumberFormat="1" applyFont="1" applyBorder="1" applyAlignment="1">
      <alignment horizontal="left" vertical="top" wrapText="1"/>
    </xf>
    <xf numFmtId="0" fontId="91" fillId="0" borderId="10" xfId="0" applyFont="1" applyBorder="1" applyAlignment="1">
      <alignment horizontal="justify" vertical="top" wrapText="1"/>
    </xf>
    <xf numFmtId="2" fontId="91" fillId="0" borderId="10" xfId="0" applyNumberFormat="1" applyFont="1" applyBorder="1" applyAlignment="1">
      <alignment horizontal="left" vertical="top" wrapText="1"/>
    </xf>
    <xf numFmtId="177" fontId="92" fillId="0" borderId="10" xfId="0" applyNumberFormat="1" applyFont="1" applyFill="1" applyBorder="1" applyAlignment="1">
      <alignment/>
    </xf>
    <xf numFmtId="2" fontId="92" fillId="0" borderId="10" xfId="0" applyNumberFormat="1" applyFont="1" applyFill="1" applyBorder="1" applyAlignment="1">
      <alignment horizontal="left" vertical="top" wrapText="1"/>
    </xf>
    <xf numFmtId="177" fontId="91" fillId="0" borderId="14" xfId="0" applyNumberFormat="1" applyFont="1" applyFill="1" applyBorder="1" applyAlignment="1">
      <alignment/>
    </xf>
    <xf numFmtId="2" fontId="91" fillId="0" borderId="14" xfId="0" applyNumberFormat="1" applyFont="1" applyBorder="1" applyAlignment="1">
      <alignment horizontal="left" vertical="top" wrapText="1"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2" fontId="96" fillId="0" borderId="10" xfId="0" applyNumberFormat="1" applyFont="1" applyBorder="1" applyAlignment="1">
      <alignment horizontal="left" vertical="top" wrapText="1"/>
    </xf>
    <xf numFmtId="2" fontId="96" fillId="0" borderId="14" xfId="0" applyNumberFormat="1" applyFont="1" applyBorder="1" applyAlignment="1">
      <alignment horizontal="left" vertical="top" wrapText="1"/>
    </xf>
    <xf numFmtId="0" fontId="105" fillId="0" borderId="10" xfId="0" applyFont="1" applyBorder="1" applyAlignment="1">
      <alignment/>
    </xf>
    <xf numFmtId="2" fontId="2" fillId="36" borderId="10" xfId="0" applyNumberFormat="1" applyFont="1" applyFill="1" applyBorder="1" applyAlignment="1">
      <alignment horizontal="left" vertical="top" wrapText="1"/>
    </xf>
    <xf numFmtId="2" fontId="97" fillId="36" borderId="10" xfId="0" applyNumberFormat="1" applyFont="1" applyFill="1" applyBorder="1" applyAlignment="1">
      <alignment horizontal="left" vertical="top" wrapText="1"/>
    </xf>
    <xf numFmtId="177" fontId="92" fillId="36" borderId="10" xfId="0" applyNumberFormat="1" applyFont="1" applyFill="1" applyBorder="1" applyAlignment="1">
      <alignment/>
    </xf>
    <xf numFmtId="2" fontId="92" fillId="36" borderId="10" xfId="0" applyNumberFormat="1" applyFont="1" applyFill="1" applyBorder="1" applyAlignment="1">
      <alignment horizontal="left" vertical="top" wrapText="1"/>
    </xf>
    <xf numFmtId="2" fontId="100" fillId="36" borderId="10" xfId="0" applyNumberFormat="1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/>
    </xf>
    <xf numFmtId="0" fontId="97" fillId="36" borderId="10" xfId="0" applyFont="1" applyFill="1" applyBorder="1" applyAlignment="1">
      <alignment/>
    </xf>
    <xf numFmtId="0" fontId="100" fillId="36" borderId="10" xfId="0" applyFont="1" applyFill="1" applyBorder="1" applyAlignment="1">
      <alignment/>
    </xf>
    <xf numFmtId="0" fontId="44" fillId="0" borderId="0" xfId="0" applyFont="1" applyAlignment="1">
      <alignment/>
    </xf>
    <xf numFmtId="0" fontId="51" fillId="0" borderId="0" xfId="0" applyFont="1" applyAlignment="1">
      <alignment/>
    </xf>
    <xf numFmtId="0" fontId="36" fillId="0" borderId="20" xfId="0" applyFont="1" applyBorder="1" applyAlignment="1">
      <alignment horizontal="justify" vertical="top" wrapText="1"/>
    </xf>
    <xf numFmtId="0" fontId="38" fillId="0" borderId="20" xfId="0" applyFont="1" applyBorder="1" applyAlignment="1">
      <alignment/>
    </xf>
    <xf numFmtId="14" fontId="4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21" xfId="0" applyFont="1" applyBorder="1" applyAlignment="1">
      <alignment horizontal="justify" vertical="top" wrapText="1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77" fontId="1" fillId="0" borderId="21" xfId="0" applyNumberFormat="1" applyFont="1" applyBorder="1" applyAlignment="1">
      <alignment/>
    </xf>
    <xf numFmtId="0" fontId="1" fillId="0" borderId="20" xfId="0" applyFont="1" applyBorder="1" applyAlignment="1">
      <alignment horizontal="justify" vertical="top" wrapText="1"/>
    </xf>
    <xf numFmtId="0" fontId="25" fillId="0" borderId="20" xfId="0" applyFont="1" applyBorder="1" applyAlignment="1">
      <alignment/>
    </xf>
    <xf numFmtId="177" fontId="91" fillId="0" borderId="21" xfId="0" applyNumberFormat="1" applyFont="1" applyBorder="1" applyAlignment="1">
      <alignment/>
    </xf>
    <xf numFmtId="0" fontId="17" fillId="0" borderId="21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0" fillId="0" borderId="17" xfId="0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38</xdr:row>
      <xdr:rowOff>19050</xdr:rowOff>
    </xdr:from>
    <xdr:to>
      <xdr:col>7</xdr:col>
      <xdr:colOff>952500</xdr:colOff>
      <xdr:row>55</xdr:row>
      <xdr:rowOff>76200</xdr:rowOff>
    </xdr:to>
    <xdr:pic>
      <xdr:nvPicPr>
        <xdr:cNvPr id="1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600700"/>
          <a:ext cx="399097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904875</xdr:colOff>
      <xdr:row>40</xdr:row>
      <xdr:rowOff>95250</xdr:rowOff>
    </xdr:from>
    <xdr:to>
      <xdr:col>15</xdr:col>
      <xdr:colOff>1228725</xdr:colOff>
      <xdr:row>62</xdr:row>
      <xdr:rowOff>28575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6000750"/>
          <a:ext cx="4476750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1219200</xdr:colOff>
      <xdr:row>38</xdr:row>
      <xdr:rowOff>85725</xdr:rowOff>
    </xdr:from>
    <xdr:to>
      <xdr:col>24</xdr:col>
      <xdr:colOff>352425</xdr:colOff>
      <xdr:row>55</xdr:row>
      <xdr:rowOff>142875</xdr:rowOff>
    </xdr:to>
    <xdr:pic>
      <xdr:nvPicPr>
        <xdr:cNvPr id="3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5667375"/>
          <a:ext cx="40100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32</xdr:row>
      <xdr:rowOff>28575</xdr:rowOff>
    </xdr:from>
    <xdr:to>
      <xdr:col>7</xdr:col>
      <xdr:colOff>180975</xdr:colOff>
      <xdr:row>45</xdr:row>
      <xdr:rowOff>200025</xdr:rowOff>
    </xdr:to>
    <xdr:pic>
      <xdr:nvPicPr>
        <xdr:cNvPr id="1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095875"/>
          <a:ext cx="288607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32</xdr:row>
      <xdr:rowOff>66675</xdr:rowOff>
    </xdr:from>
    <xdr:to>
      <xdr:col>14</xdr:col>
      <xdr:colOff>180975</xdr:colOff>
      <xdr:row>42</xdr:row>
      <xdr:rowOff>28575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5133975"/>
          <a:ext cx="33718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161925</xdr:colOff>
      <xdr:row>31</xdr:row>
      <xdr:rowOff>190500</xdr:rowOff>
    </xdr:from>
    <xdr:to>
      <xdr:col>29</xdr:col>
      <xdr:colOff>695325</xdr:colOff>
      <xdr:row>45</xdr:row>
      <xdr:rowOff>95250</xdr:rowOff>
    </xdr:to>
    <xdr:pic>
      <xdr:nvPicPr>
        <xdr:cNvPr id="1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5067300"/>
          <a:ext cx="335280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32</xdr:row>
      <xdr:rowOff>9525</xdr:rowOff>
    </xdr:from>
    <xdr:to>
      <xdr:col>19</xdr:col>
      <xdr:colOff>247650</xdr:colOff>
      <xdr:row>40</xdr:row>
      <xdr:rowOff>133350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5076825"/>
          <a:ext cx="32670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64"/>
  <sheetViews>
    <sheetView showGridLines="0" tabSelected="1" zoomScalePageLayoutView="0" workbookViewId="0" topLeftCell="A1">
      <selection activeCell="AA5" sqref="AA5"/>
    </sheetView>
  </sheetViews>
  <sheetFormatPr defaultColWidth="9.00390625" defaultRowHeight="12.75"/>
  <cols>
    <col min="1" max="1" width="0.5" style="0" customWidth="1"/>
    <col min="2" max="2" width="0.875" style="0" customWidth="1"/>
    <col min="3" max="3" width="21.625" style="0" customWidth="1"/>
    <col min="4" max="6" width="4.625" style="0" bestFit="1" customWidth="1"/>
    <col min="7" max="7" width="4.625" style="0" customWidth="1"/>
    <col min="8" max="8" width="20.875" style="0" customWidth="1"/>
    <col min="9" max="9" width="5.375" style="0" customWidth="1"/>
    <col min="10" max="10" width="5.50390625" style="0" bestFit="1" customWidth="1"/>
    <col min="11" max="11" width="5.50390625" style="0" customWidth="1"/>
    <col min="12" max="12" width="6.125" style="0" customWidth="1"/>
    <col min="13" max="13" width="5.50390625" style="0" customWidth="1"/>
    <col min="14" max="14" width="5.625" style="0" bestFit="1" customWidth="1"/>
    <col min="15" max="15" width="5.625" style="0" hidden="1" customWidth="1"/>
    <col min="16" max="16" width="20.50390625" style="0" customWidth="1"/>
    <col min="17" max="18" width="5.50390625" style="0" bestFit="1" customWidth="1"/>
    <col min="19" max="20" width="5.625" style="0" bestFit="1" customWidth="1"/>
    <col min="21" max="21" width="5.875" style="0" bestFit="1" customWidth="1"/>
    <col min="22" max="22" width="5.625" style="0" bestFit="1" customWidth="1"/>
    <col min="23" max="24" width="4.875" style="0" customWidth="1"/>
    <col min="25" max="25" width="5.50390625" style="0" customWidth="1"/>
  </cols>
  <sheetData>
    <row r="1" ht="3.75" customHeight="1" thickBot="1"/>
    <row r="2" spans="3:23" ht="24.75" thickBot="1">
      <c r="C2" s="79" t="s">
        <v>30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  <c r="Q2" s="55"/>
      <c r="R2" s="55"/>
      <c r="S2" s="78" t="s">
        <v>53</v>
      </c>
      <c r="T2" s="76"/>
      <c r="U2" s="76"/>
      <c r="V2" s="77"/>
      <c r="W2" s="75"/>
    </row>
    <row r="3" spans="3:22" ht="17.25">
      <c r="C3" s="45" t="s">
        <v>47</v>
      </c>
      <c r="D3" s="45"/>
      <c r="E3" s="45"/>
      <c r="F3" s="45"/>
      <c r="G3" s="45"/>
      <c r="H3" s="45"/>
      <c r="I3" s="45"/>
      <c r="J3" s="45"/>
      <c r="K3" s="45"/>
      <c r="L3" s="45"/>
      <c r="M3" s="56"/>
      <c r="N3" s="56"/>
      <c r="O3" s="56"/>
      <c r="P3" s="56"/>
      <c r="Q3" s="56"/>
      <c r="R3" s="56"/>
      <c r="S3" s="53"/>
      <c r="T3" s="53"/>
      <c r="U3" s="53"/>
      <c r="V3" s="53"/>
    </row>
    <row r="4" spans="3:27" ht="12.75">
      <c r="C4" s="74" t="s">
        <v>21</v>
      </c>
      <c r="D4" s="58" t="s">
        <v>20</v>
      </c>
      <c r="E4" s="59"/>
      <c r="F4" s="59"/>
      <c r="G4" s="59"/>
      <c r="H4" s="59"/>
      <c r="I4" s="59"/>
      <c r="J4" s="59"/>
      <c r="K4" s="59"/>
      <c r="L4" s="59"/>
      <c r="M4" s="59"/>
      <c r="N4" s="60"/>
      <c r="O4" s="59"/>
      <c r="P4" s="59" t="s">
        <v>23</v>
      </c>
      <c r="Q4" s="59"/>
      <c r="R4" s="59"/>
      <c r="S4" s="59"/>
      <c r="T4" s="59"/>
      <c r="U4" s="59"/>
      <c r="V4" s="60"/>
      <c r="W4" s="22"/>
      <c r="X4" s="22"/>
      <c r="Y4" s="22"/>
      <c r="Z4" s="22"/>
      <c r="AA4" s="22"/>
    </row>
    <row r="5" spans="3:28" ht="33.75" customHeight="1">
      <c r="C5" s="61" t="s">
        <v>22</v>
      </c>
      <c r="D5" s="57">
        <v>1</v>
      </c>
      <c r="E5" s="57">
        <v>2</v>
      </c>
      <c r="F5" s="57">
        <v>3</v>
      </c>
      <c r="G5" s="57">
        <v>4</v>
      </c>
      <c r="H5" s="108" t="s">
        <v>22</v>
      </c>
      <c r="I5" s="109">
        <v>5</v>
      </c>
      <c r="J5" s="109">
        <v>6</v>
      </c>
      <c r="K5" s="109">
        <v>7</v>
      </c>
      <c r="L5" s="109">
        <v>8</v>
      </c>
      <c r="M5" s="109">
        <v>9</v>
      </c>
      <c r="N5" s="109">
        <v>10</v>
      </c>
      <c r="O5" s="62" t="s">
        <v>26</v>
      </c>
      <c r="P5" s="61" t="s">
        <v>22</v>
      </c>
      <c r="Q5" s="57" t="s">
        <v>24</v>
      </c>
      <c r="R5" s="57" t="s">
        <v>25</v>
      </c>
      <c r="S5" s="63" t="s">
        <v>26</v>
      </c>
      <c r="T5" s="63" t="s">
        <v>27</v>
      </c>
      <c r="U5" s="63" t="s">
        <v>57</v>
      </c>
      <c r="V5" s="57" t="s">
        <v>29</v>
      </c>
      <c r="W5" s="23"/>
      <c r="X5" s="23"/>
      <c r="Y5" s="23"/>
      <c r="Z5" s="23"/>
      <c r="AA5" s="23"/>
      <c r="AB5" s="1"/>
    </row>
    <row r="6" spans="3:28" ht="12.75">
      <c r="C6" s="117" t="s">
        <v>0</v>
      </c>
      <c r="D6" s="118">
        <v>0.2708333333333333</v>
      </c>
      <c r="E6" s="119">
        <v>0.3020833333333333</v>
      </c>
      <c r="F6" s="119">
        <v>0.3298611111111111</v>
      </c>
      <c r="G6" s="119">
        <v>0.3576388888888889</v>
      </c>
      <c r="H6" s="104" t="s">
        <v>0</v>
      </c>
      <c r="I6" s="105">
        <v>0.3888888888888889</v>
      </c>
      <c r="J6" s="106">
        <v>0.4291666666666667</v>
      </c>
      <c r="K6" s="106">
        <v>0.5104166666666666</v>
      </c>
      <c r="L6" s="106">
        <v>0.5499999999999999</v>
      </c>
      <c r="M6" s="106">
        <v>0.5902777777777778</v>
      </c>
      <c r="N6" s="106">
        <v>0.6305555555555555</v>
      </c>
      <c r="O6" s="64"/>
      <c r="P6" s="117" t="s">
        <v>0</v>
      </c>
      <c r="Q6" s="119">
        <v>0.6701388888888888</v>
      </c>
      <c r="R6" s="119">
        <v>0.7048611111111112</v>
      </c>
      <c r="S6" s="119">
        <v>0.7361111111111112</v>
      </c>
      <c r="T6" s="119">
        <v>0.7673611111111112</v>
      </c>
      <c r="U6" s="119">
        <v>0.7986111111111112</v>
      </c>
      <c r="V6" s="120">
        <v>0.8298611111111112</v>
      </c>
      <c r="W6" s="23" t="s">
        <v>38</v>
      </c>
      <c r="X6" s="23"/>
      <c r="Y6" s="24"/>
      <c r="Z6" s="24"/>
      <c r="AA6" s="23"/>
      <c r="AB6" s="1"/>
    </row>
    <row r="7" spans="3:28" ht="12.75">
      <c r="C7" s="5" t="s">
        <v>1</v>
      </c>
      <c r="D7" s="3">
        <v>0.27291666666666664</v>
      </c>
      <c r="E7" s="4">
        <v>0.30416666666666664</v>
      </c>
      <c r="F7" s="4">
        <v>0.33194444444444443</v>
      </c>
      <c r="G7" s="4">
        <v>0.3597222222222222</v>
      </c>
      <c r="H7" s="110" t="s">
        <v>1</v>
      </c>
      <c r="I7" s="111">
        <v>0.3909722222222222</v>
      </c>
      <c r="J7" s="112">
        <v>0.43124999999999997</v>
      </c>
      <c r="K7" s="112">
        <v>0.5125000000000001</v>
      </c>
      <c r="L7" s="112">
        <v>0.5520833333333334</v>
      </c>
      <c r="M7" s="112">
        <v>0.5923611111111111</v>
      </c>
      <c r="N7" s="112">
        <v>0.6326388888888889</v>
      </c>
      <c r="O7" s="10"/>
      <c r="P7" s="5" t="s">
        <v>1</v>
      </c>
      <c r="Q7" s="4">
        <v>0.6722222222222222</v>
      </c>
      <c r="R7" s="4">
        <v>0.7069444444444444</v>
      </c>
      <c r="S7" s="19">
        <v>0.7381944444444444</v>
      </c>
      <c r="T7" s="19">
        <v>0.7694444444444444</v>
      </c>
      <c r="U7" s="19">
        <v>0.8006944444444444</v>
      </c>
      <c r="V7" s="6">
        <v>0.8319444444444444</v>
      </c>
      <c r="W7" s="25">
        <v>0.0020833333333333333</v>
      </c>
      <c r="X7" s="23"/>
      <c r="Y7" s="26">
        <f>T7-T6</f>
        <v>0.002083333333333215</v>
      </c>
      <c r="Z7" s="26"/>
      <c r="AA7" s="23"/>
      <c r="AB7" s="1"/>
    </row>
    <row r="8" spans="3:28" ht="12.75">
      <c r="C8" s="5" t="s">
        <v>2</v>
      </c>
      <c r="D8" s="3">
        <v>0.2743055555555555</v>
      </c>
      <c r="E8" s="4">
        <v>0.3055555555555555</v>
      </c>
      <c r="F8" s="4">
        <v>0.3333333333333333</v>
      </c>
      <c r="G8" s="4">
        <v>0.3611111111111111</v>
      </c>
      <c r="H8" s="110" t="s">
        <v>2</v>
      </c>
      <c r="I8" s="111">
        <v>0.3923611111111111</v>
      </c>
      <c r="J8" s="112">
        <v>0.43263888888888885</v>
      </c>
      <c r="K8" s="112">
        <v>0.513888888888889</v>
      </c>
      <c r="L8" s="112">
        <v>0.5534722222222223</v>
      </c>
      <c r="M8" s="112">
        <v>0.59375</v>
      </c>
      <c r="N8" s="112">
        <v>0.6340277777777777</v>
      </c>
      <c r="O8" s="10"/>
      <c r="P8" s="5" t="s">
        <v>2</v>
      </c>
      <c r="Q8" s="4">
        <v>0.6729166666666666</v>
      </c>
      <c r="R8" s="4">
        <v>0.7076388888888889</v>
      </c>
      <c r="S8" s="19">
        <v>0.7388888888888889</v>
      </c>
      <c r="T8" s="19">
        <v>0.7701388888888889</v>
      </c>
      <c r="U8" s="19">
        <v>0.8013888888888889</v>
      </c>
      <c r="V8" s="6">
        <v>0.8326388888888889</v>
      </c>
      <c r="W8" s="25">
        <v>0.001388888888888889</v>
      </c>
      <c r="X8" s="23"/>
      <c r="Y8" s="26">
        <f aca="true" t="shared" si="0" ref="Y8:Y25">T8-T7</f>
        <v>0.000694444444444553</v>
      </c>
      <c r="Z8" s="26"/>
      <c r="AA8" s="23"/>
      <c r="AB8" s="1"/>
    </row>
    <row r="9" spans="3:28" ht="12.75">
      <c r="C9" s="5" t="s">
        <v>3</v>
      </c>
      <c r="D9" s="3">
        <v>0.27569444444444446</v>
      </c>
      <c r="E9" s="4">
        <v>0.3069444444444444</v>
      </c>
      <c r="F9" s="4">
        <v>0.3347222222222222</v>
      </c>
      <c r="G9" s="4">
        <v>0.3625</v>
      </c>
      <c r="H9" s="110" t="s">
        <v>3</v>
      </c>
      <c r="I9" s="111">
        <v>0.39375</v>
      </c>
      <c r="J9" s="112">
        <v>0.43402777777777773</v>
      </c>
      <c r="K9" s="112">
        <v>0.5152777777777778</v>
      </c>
      <c r="L9" s="112">
        <v>0.5548611111111111</v>
      </c>
      <c r="M9" s="112">
        <v>0.5951388888888889</v>
      </c>
      <c r="N9" s="112">
        <v>0.6354166666666666</v>
      </c>
      <c r="O9" s="10"/>
      <c r="P9" s="5" t="s">
        <v>3</v>
      </c>
      <c r="Q9" s="4">
        <v>0.6736111111111112</v>
      </c>
      <c r="R9" s="4">
        <v>0.7083333333333334</v>
      </c>
      <c r="S9" s="19">
        <v>0.7395833333333334</v>
      </c>
      <c r="T9" s="19">
        <v>0.7708333333333334</v>
      </c>
      <c r="U9" s="19">
        <v>0.8020833333333334</v>
      </c>
      <c r="V9" s="6">
        <v>0.8333333333333334</v>
      </c>
      <c r="W9" s="25">
        <v>0.001388888888888889</v>
      </c>
      <c r="X9" s="23"/>
      <c r="Y9" s="26">
        <f t="shared" si="0"/>
        <v>0.000694444444444442</v>
      </c>
      <c r="Z9" s="26"/>
      <c r="AA9" s="23"/>
      <c r="AB9" s="1"/>
    </row>
    <row r="10" spans="3:28" ht="12.75">
      <c r="C10" s="5" t="s">
        <v>4</v>
      </c>
      <c r="D10" s="3">
        <v>0.27638888888888885</v>
      </c>
      <c r="E10" s="4">
        <v>0.3076388888888889</v>
      </c>
      <c r="F10" s="4">
        <v>0.3354166666666667</v>
      </c>
      <c r="G10" s="4">
        <v>0.3638888888888889</v>
      </c>
      <c r="H10" s="110" t="s">
        <v>4</v>
      </c>
      <c r="I10" s="111">
        <v>0.3951388888888889</v>
      </c>
      <c r="J10" s="112">
        <v>0.4354166666666666</v>
      </c>
      <c r="K10" s="112">
        <v>0.5166666666666667</v>
      </c>
      <c r="L10" s="112">
        <v>0.55625</v>
      </c>
      <c r="M10" s="112">
        <v>0.5965277777777778</v>
      </c>
      <c r="N10" s="112">
        <v>0.6368055555555555</v>
      </c>
      <c r="O10" s="10"/>
      <c r="P10" s="5" t="s">
        <v>4</v>
      </c>
      <c r="Q10" s="4">
        <v>0.675</v>
      </c>
      <c r="R10" s="4">
        <v>0.7097222222222223</v>
      </c>
      <c r="S10" s="19">
        <v>0.7409722222222223</v>
      </c>
      <c r="T10" s="19">
        <v>0.7722222222222223</v>
      </c>
      <c r="U10" s="19">
        <v>0.8034722222222223</v>
      </c>
      <c r="V10" s="6">
        <v>0.8347222222222223</v>
      </c>
      <c r="W10" s="25">
        <v>0.0006944444444444445</v>
      </c>
      <c r="X10" s="23"/>
      <c r="Y10" s="26">
        <f t="shared" si="0"/>
        <v>0.001388888888888884</v>
      </c>
      <c r="Z10" s="26"/>
      <c r="AA10" s="23"/>
      <c r="AB10" s="1"/>
    </row>
    <row r="11" spans="3:28" ht="12.75">
      <c r="C11" s="5" t="s">
        <v>5</v>
      </c>
      <c r="D11" s="3">
        <v>0.2777777777777778</v>
      </c>
      <c r="E11" s="4">
        <v>0.3090277777777778</v>
      </c>
      <c r="F11" s="4">
        <v>0.3368055555555556</v>
      </c>
      <c r="G11" s="4">
        <v>0.3652777777777778</v>
      </c>
      <c r="H11" s="110" t="s">
        <v>5</v>
      </c>
      <c r="I11" s="111">
        <v>0.3965277777777778</v>
      </c>
      <c r="J11" s="112">
        <v>0.4368055555555555</v>
      </c>
      <c r="K11" s="112">
        <v>0.5180555555555556</v>
      </c>
      <c r="L11" s="112">
        <v>0.5576388888888889</v>
      </c>
      <c r="M11" s="112">
        <v>0.5979166666666667</v>
      </c>
      <c r="N11" s="112">
        <v>0.6381944444444444</v>
      </c>
      <c r="O11" s="10"/>
      <c r="P11" s="5" t="s">
        <v>5</v>
      </c>
      <c r="Q11" s="4">
        <v>0.6756944444444444</v>
      </c>
      <c r="R11" s="4">
        <v>0.7104166666666667</v>
      </c>
      <c r="S11" s="19">
        <v>0.7416666666666667</v>
      </c>
      <c r="T11" s="19">
        <v>0.7729166666666667</v>
      </c>
      <c r="U11" s="19">
        <v>0.8041666666666667</v>
      </c>
      <c r="V11" s="6">
        <v>0.8354166666666667</v>
      </c>
      <c r="W11" s="25">
        <v>0.001388888888888889</v>
      </c>
      <c r="X11" s="23"/>
      <c r="Y11" s="26">
        <f t="shared" si="0"/>
        <v>0.000694444444444442</v>
      </c>
      <c r="Z11" s="26"/>
      <c r="AA11" s="23"/>
      <c r="AB11" s="1"/>
    </row>
    <row r="12" spans="3:28" ht="12.75">
      <c r="C12" s="5" t="s">
        <v>6</v>
      </c>
      <c r="D12" s="3">
        <v>0.27847222222222223</v>
      </c>
      <c r="E12" s="4">
        <v>0.30972222222222223</v>
      </c>
      <c r="F12" s="4">
        <v>0.3375</v>
      </c>
      <c r="G12" s="4">
        <v>0.3659722222222222</v>
      </c>
      <c r="H12" s="110" t="s">
        <v>6</v>
      </c>
      <c r="I12" s="111">
        <v>0.3972222222222222</v>
      </c>
      <c r="J12" s="112">
        <v>0.4375</v>
      </c>
      <c r="K12" s="112">
        <v>0.5187499999999999</v>
      </c>
      <c r="L12" s="112">
        <v>0.5583333333333333</v>
      </c>
      <c r="M12" s="112">
        <v>0.5986111111111111</v>
      </c>
      <c r="N12" s="112">
        <v>0.638888888888889</v>
      </c>
      <c r="O12" s="10"/>
      <c r="P12" s="5" t="s">
        <v>6</v>
      </c>
      <c r="Q12" s="4">
        <v>0.6763888888888889</v>
      </c>
      <c r="R12" s="4">
        <v>0.7111111111111111</v>
      </c>
      <c r="S12" s="19">
        <v>0.7423611111111111</v>
      </c>
      <c r="T12" s="19">
        <v>0.7736111111111111</v>
      </c>
      <c r="U12" s="19">
        <v>0.8048611111111111</v>
      </c>
      <c r="V12" s="6">
        <v>0.8361111111111111</v>
      </c>
      <c r="W12" s="25">
        <v>0.0006944444444444445</v>
      </c>
      <c r="X12" s="23"/>
      <c r="Y12" s="26">
        <f t="shared" si="0"/>
        <v>0.000694444444444442</v>
      </c>
      <c r="Z12" s="26"/>
      <c r="AA12" s="23"/>
      <c r="AB12" s="1"/>
    </row>
    <row r="13" spans="3:28" ht="12.75">
      <c r="C13" s="5" t="s">
        <v>7</v>
      </c>
      <c r="D13" s="3">
        <v>0.2791666666666667</v>
      </c>
      <c r="E13" s="4">
        <v>0.3104166666666667</v>
      </c>
      <c r="F13" s="4">
        <v>0.33819444444444446</v>
      </c>
      <c r="G13" s="4">
        <v>0.3666666666666667</v>
      </c>
      <c r="H13" s="110" t="s">
        <v>7</v>
      </c>
      <c r="I13" s="111">
        <v>0.3979166666666667</v>
      </c>
      <c r="J13" s="112">
        <v>0.4381944444444445</v>
      </c>
      <c r="K13" s="112">
        <v>0.5194444444444445</v>
      </c>
      <c r="L13" s="112">
        <v>0.5590277777777778</v>
      </c>
      <c r="M13" s="112">
        <v>0.5993055555555555</v>
      </c>
      <c r="N13" s="112">
        <v>0.6395833333333333</v>
      </c>
      <c r="O13" s="10"/>
      <c r="P13" s="5" t="s">
        <v>7</v>
      </c>
      <c r="Q13" s="4">
        <v>0.6784722222222223</v>
      </c>
      <c r="R13" s="4">
        <v>0.7131944444444445</v>
      </c>
      <c r="S13" s="19">
        <v>0.7444444444444445</v>
      </c>
      <c r="T13" s="19">
        <v>0.7756944444444445</v>
      </c>
      <c r="U13" s="19">
        <v>0.8069444444444445</v>
      </c>
      <c r="V13" s="6">
        <v>0.8375</v>
      </c>
      <c r="W13" s="25">
        <v>0.0006944444444444445</v>
      </c>
      <c r="X13" s="23"/>
      <c r="Y13" s="26">
        <f t="shared" si="0"/>
        <v>0.002083333333333326</v>
      </c>
      <c r="Z13" s="26"/>
      <c r="AA13" s="23"/>
      <c r="AB13" s="1"/>
    </row>
    <row r="14" spans="3:28" ht="12.75">
      <c r="C14" s="5" t="s">
        <v>8</v>
      </c>
      <c r="D14" s="3">
        <v>0.2798611111111111</v>
      </c>
      <c r="E14" s="4">
        <v>0.3111111111111111</v>
      </c>
      <c r="F14" s="4">
        <v>0.33888888888888885</v>
      </c>
      <c r="G14" s="4">
        <v>0.3680555555555556</v>
      </c>
      <c r="H14" s="110" t="s">
        <v>8</v>
      </c>
      <c r="I14" s="111">
        <v>0.3993055555555556</v>
      </c>
      <c r="J14" s="112">
        <v>0.4395833333333334</v>
      </c>
      <c r="K14" s="112">
        <v>0.5208333333333334</v>
      </c>
      <c r="L14" s="112">
        <v>0.5604166666666667</v>
      </c>
      <c r="M14" s="112">
        <v>0.6006944444444444</v>
      </c>
      <c r="N14" s="112">
        <v>0.6409722222222222</v>
      </c>
      <c r="O14" s="10"/>
      <c r="P14" s="5" t="s">
        <v>8</v>
      </c>
      <c r="Q14" s="4">
        <v>0.6798611111111111</v>
      </c>
      <c r="R14" s="4">
        <v>0.7145833333333332</v>
      </c>
      <c r="S14" s="19">
        <v>0.7458333333333332</v>
      </c>
      <c r="T14" s="19">
        <v>0.7770833333333332</v>
      </c>
      <c r="U14" s="19">
        <v>0.8083333333333332</v>
      </c>
      <c r="V14" s="6">
        <v>0.8381944444444445</v>
      </c>
      <c r="W14" s="25">
        <v>0.0006944444444444445</v>
      </c>
      <c r="X14" s="23"/>
      <c r="Y14" s="26">
        <f t="shared" si="0"/>
        <v>0.001388888888888773</v>
      </c>
      <c r="Z14" s="26"/>
      <c r="AA14" s="23"/>
      <c r="AB14" s="1"/>
    </row>
    <row r="15" spans="3:28" ht="12.75">
      <c r="C15" s="5" t="s">
        <v>9</v>
      </c>
      <c r="D15" s="3">
        <v>0.28125</v>
      </c>
      <c r="E15" s="4">
        <v>0.3125</v>
      </c>
      <c r="F15" s="4">
        <v>0.34027777777777773</v>
      </c>
      <c r="G15" s="4">
        <v>0.36944444444444446</v>
      </c>
      <c r="H15" s="110" t="s">
        <v>9</v>
      </c>
      <c r="I15" s="111">
        <v>0.40069444444444446</v>
      </c>
      <c r="J15" s="112">
        <v>0.44097222222222227</v>
      </c>
      <c r="K15" s="112">
        <v>0.5222222222222223</v>
      </c>
      <c r="L15" s="112">
        <v>0.5618055555555556</v>
      </c>
      <c r="M15" s="112">
        <v>0.6020833333333333</v>
      </c>
      <c r="N15" s="112">
        <v>0.642361111111111</v>
      </c>
      <c r="O15" s="10"/>
      <c r="P15" s="5" t="s">
        <v>9</v>
      </c>
      <c r="Q15" s="4">
        <v>0.68125</v>
      </c>
      <c r="R15" s="4">
        <v>0.7159722222222222</v>
      </c>
      <c r="S15" s="19">
        <v>0.7472222222222222</v>
      </c>
      <c r="T15" s="19">
        <v>0.7784722222222222</v>
      </c>
      <c r="U15" s="19">
        <v>0.8097222222222222</v>
      </c>
      <c r="V15" s="6">
        <v>0.8395833333333332</v>
      </c>
      <c r="W15" s="25">
        <v>0.001388888888888889</v>
      </c>
      <c r="X15" s="23"/>
      <c r="Y15" s="26">
        <f t="shared" si="0"/>
        <v>0.001388888888888995</v>
      </c>
      <c r="Z15" s="26"/>
      <c r="AA15" s="23"/>
      <c r="AB15" s="1"/>
    </row>
    <row r="16" spans="3:28" ht="12.75">
      <c r="C16" s="5" t="s">
        <v>10</v>
      </c>
      <c r="D16" s="3">
        <v>0.2833333333333333</v>
      </c>
      <c r="E16" s="4">
        <v>0.3145833333333333</v>
      </c>
      <c r="F16" s="4">
        <v>0.3423611111111111</v>
      </c>
      <c r="G16" s="4">
        <v>0.3736111111111111</v>
      </c>
      <c r="H16" s="110" t="s">
        <v>10</v>
      </c>
      <c r="I16" s="113">
        <v>0.40277777777777773</v>
      </c>
      <c r="J16" s="103">
        <v>0.44305555555555554</v>
      </c>
      <c r="K16" s="103">
        <v>0.5243055555555556</v>
      </c>
      <c r="L16" s="103">
        <v>0.5638888888888889</v>
      </c>
      <c r="M16" s="103">
        <v>0.6041666666666666</v>
      </c>
      <c r="N16" s="103">
        <v>0.6444444444444445</v>
      </c>
      <c r="O16" s="14"/>
      <c r="P16" s="5" t="s">
        <v>10</v>
      </c>
      <c r="Q16" s="4">
        <v>0.6847222222222222</v>
      </c>
      <c r="R16" s="4">
        <v>0.7194444444444444</v>
      </c>
      <c r="S16" s="19">
        <v>0.75</v>
      </c>
      <c r="T16" s="19">
        <v>0.779861111111111</v>
      </c>
      <c r="U16" s="19">
        <v>0.8125</v>
      </c>
      <c r="V16" s="6">
        <v>0.8416666666666667</v>
      </c>
      <c r="W16" s="25">
        <v>0.0020833333333333333</v>
      </c>
      <c r="X16" s="25">
        <v>0.0020833333333333333</v>
      </c>
      <c r="Y16" s="26">
        <f t="shared" si="0"/>
        <v>0.001388888888888773</v>
      </c>
      <c r="Z16" s="26"/>
      <c r="AA16" s="23"/>
      <c r="AB16" s="1"/>
    </row>
    <row r="17" spans="3:28" ht="12.75">
      <c r="C17" s="5" t="s">
        <v>11</v>
      </c>
      <c r="D17" s="3">
        <v>0.2847222222222222</v>
      </c>
      <c r="E17" s="4">
        <v>0.3159722222222222</v>
      </c>
      <c r="F17" s="4">
        <v>0.34375</v>
      </c>
      <c r="G17" s="4">
        <v>0.375</v>
      </c>
      <c r="H17" s="110" t="s">
        <v>11</v>
      </c>
      <c r="I17" s="113">
        <v>0.4041666666666666</v>
      </c>
      <c r="J17" s="103">
        <v>0.4444444444444444</v>
      </c>
      <c r="K17" s="103">
        <v>0.5256944444444445</v>
      </c>
      <c r="L17" s="103">
        <v>0.5652777777777778</v>
      </c>
      <c r="M17" s="103">
        <v>0.6055555555555555</v>
      </c>
      <c r="N17" s="103">
        <v>0.6458333333333334</v>
      </c>
      <c r="O17" s="14"/>
      <c r="P17" s="5" t="s">
        <v>11</v>
      </c>
      <c r="Q17" s="4">
        <v>0.6868055555555556</v>
      </c>
      <c r="R17" s="4">
        <v>0.7215277777777778</v>
      </c>
      <c r="S17" s="19">
        <v>0.7520833333333333</v>
      </c>
      <c r="T17" s="19">
        <v>0.7819444444444444</v>
      </c>
      <c r="U17" s="19">
        <v>0.8145833333333333</v>
      </c>
      <c r="V17" s="6">
        <v>0.84375</v>
      </c>
      <c r="W17" s="25">
        <v>0.001388888888888889</v>
      </c>
      <c r="X17" s="25">
        <v>0.001388888888888889</v>
      </c>
      <c r="Y17" s="26">
        <f t="shared" si="0"/>
        <v>0.002083333333333437</v>
      </c>
      <c r="Z17" s="26"/>
      <c r="AA17" s="23"/>
      <c r="AB17" s="1"/>
    </row>
    <row r="18" spans="3:28" ht="12.75">
      <c r="C18" s="5" t="s">
        <v>12</v>
      </c>
      <c r="D18" s="3">
        <v>0.28611111111111115</v>
      </c>
      <c r="E18" s="4">
        <v>0.31736111111111115</v>
      </c>
      <c r="F18" s="4">
        <v>0.3451388888888889</v>
      </c>
      <c r="G18" s="4">
        <v>0.3763888888888889</v>
      </c>
      <c r="H18" s="110" t="s">
        <v>12</v>
      </c>
      <c r="I18" s="113">
        <v>0.4055555555555555</v>
      </c>
      <c r="J18" s="103">
        <v>0.4458333333333333</v>
      </c>
      <c r="K18" s="103">
        <v>0.5270833333333333</v>
      </c>
      <c r="L18" s="103">
        <v>0.5666666666666667</v>
      </c>
      <c r="M18" s="103">
        <v>0.6069444444444444</v>
      </c>
      <c r="N18" s="103">
        <v>0.6472222222222223</v>
      </c>
      <c r="O18" s="14"/>
      <c r="P18" s="5" t="s">
        <v>12</v>
      </c>
      <c r="Q18" s="4">
        <v>0.6881944444444444</v>
      </c>
      <c r="R18" s="4">
        <v>0.7229166666666668</v>
      </c>
      <c r="S18" s="19">
        <v>0.7541666666666668</v>
      </c>
      <c r="T18" s="19">
        <v>0.7840277777777778</v>
      </c>
      <c r="U18" s="19">
        <v>0.8166666666666668</v>
      </c>
      <c r="V18" s="6">
        <v>0.845138888888889</v>
      </c>
      <c r="W18" s="25">
        <v>0.001388888888888889</v>
      </c>
      <c r="X18" s="25">
        <v>0.001388888888888889</v>
      </c>
      <c r="Y18" s="26">
        <f t="shared" si="0"/>
        <v>0.002083333333333326</v>
      </c>
      <c r="Z18" s="26"/>
      <c r="AA18" s="23"/>
      <c r="AB18" s="1"/>
    </row>
    <row r="19" spans="3:28" ht="12.75">
      <c r="C19" s="5" t="s">
        <v>13</v>
      </c>
      <c r="D19" s="3">
        <v>0.2881944444444445</v>
      </c>
      <c r="E19" s="4">
        <v>0.3194444444444445</v>
      </c>
      <c r="F19" s="4">
        <v>0.34722222222222227</v>
      </c>
      <c r="G19" s="4">
        <v>0.37847222222222227</v>
      </c>
      <c r="H19" s="110" t="s">
        <v>37</v>
      </c>
      <c r="I19" s="113">
        <v>0.40902777777777777</v>
      </c>
      <c r="J19" s="103">
        <v>0.44930555555555557</v>
      </c>
      <c r="K19" s="103">
        <v>0.5305555555555556</v>
      </c>
      <c r="L19" s="103">
        <v>0.5701388888888889</v>
      </c>
      <c r="M19" s="103">
        <v>0.6104166666666667</v>
      </c>
      <c r="N19" s="103">
        <v>0.6506944444444445</v>
      </c>
      <c r="O19" s="14"/>
      <c r="P19" s="5" t="s">
        <v>13</v>
      </c>
      <c r="Q19" s="4">
        <v>0.6902777777777778</v>
      </c>
      <c r="R19" s="4">
        <v>0.725</v>
      </c>
      <c r="S19" s="19">
        <v>0.7555555555555555</v>
      </c>
      <c r="T19" s="19">
        <v>0.7854166666666668</v>
      </c>
      <c r="U19" s="19">
        <v>0.8180555555555555</v>
      </c>
      <c r="V19" s="6">
        <v>0.8465277777777778</v>
      </c>
      <c r="W19" s="25">
        <v>0.0020833333333333333</v>
      </c>
      <c r="X19" s="25">
        <v>0.0020833333333333333</v>
      </c>
      <c r="Y19" s="26">
        <f t="shared" si="0"/>
        <v>0.001388888888888995</v>
      </c>
      <c r="Z19" s="26"/>
      <c r="AA19" s="23"/>
      <c r="AB19" s="1"/>
    </row>
    <row r="20" spans="3:28" ht="12.75">
      <c r="C20" s="5" t="s">
        <v>14</v>
      </c>
      <c r="D20" s="3">
        <v>0.28958333333333336</v>
      </c>
      <c r="E20" s="4">
        <v>0.32083333333333336</v>
      </c>
      <c r="F20" s="4">
        <v>0.34861111111111115</v>
      </c>
      <c r="G20" s="4">
        <v>0.37986111111111115</v>
      </c>
      <c r="H20" s="114" t="s">
        <v>19</v>
      </c>
      <c r="I20" s="115">
        <v>0.41041666666666665</v>
      </c>
      <c r="J20" s="103">
        <v>0.45069444444444445</v>
      </c>
      <c r="K20" s="103">
        <v>0.5319444444444444</v>
      </c>
      <c r="L20" s="103">
        <v>0.5715277777777777</v>
      </c>
      <c r="M20" s="103">
        <v>0.6118055555555556</v>
      </c>
      <c r="N20" s="103">
        <v>0.6520833333333333</v>
      </c>
      <c r="O20" s="14"/>
      <c r="P20" s="5" t="s">
        <v>14</v>
      </c>
      <c r="Q20" s="4">
        <v>0.6909722222222222</v>
      </c>
      <c r="R20" s="4">
        <v>0.7256944444444445</v>
      </c>
      <c r="S20" s="19">
        <v>0.75625</v>
      </c>
      <c r="T20" s="19">
        <v>0.7861111111111111</v>
      </c>
      <c r="U20" s="19">
        <v>0.81875</v>
      </c>
      <c r="V20" s="6">
        <v>0.8472222222222222</v>
      </c>
      <c r="W20" s="25">
        <v>0.001388888888888889</v>
      </c>
      <c r="X20" s="25">
        <v>0.001388888888888889</v>
      </c>
      <c r="Y20" s="26">
        <f t="shared" si="0"/>
        <v>0.000694444444444331</v>
      </c>
      <c r="Z20" s="26"/>
      <c r="AA20" s="23"/>
      <c r="AB20" s="1"/>
    </row>
    <row r="21" spans="3:28" ht="12.75">
      <c r="C21" s="5" t="s">
        <v>15</v>
      </c>
      <c r="D21" s="3">
        <v>0.2902777777777778</v>
      </c>
      <c r="E21" s="4">
        <v>0.3215277777777778</v>
      </c>
      <c r="F21" s="4">
        <v>0.34930555555555554</v>
      </c>
      <c r="G21" s="4">
        <v>0.38055555555555554</v>
      </c>
      <c r="H21" s="110" t="s">
        <v>9</v>
      </c>
      <c r="I21" s="113">
        <v>0.41180555555555554</v>
      </c>
      <c r="J21" s="103">
        <v>0.45208333333333334</v>
      </c>
      <c r="K21" s="103">
        <v>0.5333333333333333</v>
      </c>
      <c r="L21" s="103">
        <v>0.5729166666666666</v>
      </c>
      <c r="M21" s="103">
        <v>0.6131944444444445</v>
      </c>
      <c r="N21" s="103">
        <v>0.6534722222222222</v>
      </c>
      <c r="O21" s="14"/>
      <c r="P21" s="5" t="s">
        <v>15</v>
      </c>
      <c r="Q21" s="4">
        <v>0.6916666666666668</v>
      </c>
      <c r="R21" s="4">
        <v>0.7263888888888889</v>
      </c>
      <c r="S21" s="19">
        <v>0.7569444444444445</v>
      </c>
      <c r="T21" s="19">
        <v>0.7868055555555555</v>
      </c>
      <c r="U21" s="19">
        <v>0.8194444444444445</v>
      </c>
      <c r="V21" s="6">
        <v>0.8479166666666668</v>
      </c>
      <c r="W21" s="25">
        <v>0.0006944444444444445</v>
      </c>
      <c r="X21" s="27">
        <v>0.001388888888888889</v>
      </c>
      <c r="Y21" s="26">
        <f t="shared" si="0"/>
        <v>0.000694444444444442</v>
      </c>
      <c r="Z21" s="26"/>
      <c r="AA21" s="23"/>
      <c r="AB21" s="1"/>
    </row>
    <row r="22" spans="3:28" ht="12.75">
      <c r="C22" s="5" t="s">
        <v>16</v>
      </c>
      <c r="D22" s="3">
        <v>0.2916666666666667</v>
      </c>
      <c r="E22" s="4">
        <v>0.3229166666666667</v>
      </c>
      <c r="F22" s="4">
        <v>0.3506944444444444</v>
      </c>
      <c r="G22" s="4">
        <v>0.3819444444444444</v>
      </c>
      <c r="H22" s="110" t="s">
        <v>8</v>
      </c>
      <c r="I22" s="113">
        <v>0.4138888888888889</v>
      </c>
      <c r="J22" s="103">
        <v>0.45416666666666666</v>
      </c>
      <c r="K22" s="103">
        <v>0.5354166666666667</v>
      </c>
      <c r="L22" s="103">
        <v>0.5750000000000001</v>
      </c>
      <c r="M22" s="103">
        <v>0.6152777777777778</v>
      </c>
      <c r="N22" s="103">
        <v>0.6555555555555556</v>
      </c>
      <c r="O22" s="14"/>
      <c r="P22" s="5" t="s">
        <v>16</v>
      </c>
      <c r="Q22" s="4">
        <v>0.69375</v>
      </c>
      <c r="R22" s="4">
        <v>0.7284722222222223</v>
      </c>
      <c r="S22" s="19">
        <v>0.7590277777777777</v>
      </c>
      <c r="T22" s="19">
        <v>0.7902777777777777</v>
      </c>
      <c r="U22" s="19">
        <v>0.8215277777777777</v>
      </c>
      <c r="V22" s="6">
        <v>0.8493055555555555</v>
      </c>
      <c r="W22" s="25">
        <v>0.001388888888888889</v>
      </c>
      <c r="X22" s="27">
        <v>0.001388888888888889</v>
      </c>
      <c r="Y22" s="26">
        <f t="shared" si="0"/>
        <v>0.00347222222222221</v>
      </c>
      <c r="Z22" s="26"/>
      <c r="AA22" s="23"/>
      <c r="AB22" s="1"/>
    </row>
    <row r="23" spans="3:28" ht="12.75">
      <c r="C23" s="5" t="s">
        <v>17</v>
      </c>
      <c r="D23" s="3">
        <v>0.2923611111111111</v>
      </c>
      <c r="E23" s="4">
        <v>0.3236111111111111</v>
      </c>
      <c r="F23" s="4">
        <v>0.3513888888888889</v>
      </c>
      <c r="G23" s="4">
        <v>0.3826388888888889</v>
      </c>
      <c r="H23" s="110" t="s">
        <v>7</v>
      </c>
      <c r="I23" s="113">
        <v>0.4152777777777778</v>
      </c>
      <c r="J23" s="103">
        <v>0.45555555555555555</v>
      </c>
      <c r="K23" s="103">
        <v>0.5368055555555555</v>
      </c>
      <c r="L23" s="103">
        <v>0.576388888888889</v>
      </c>
      <c r="M23" s="103">
        <v>0.6166666666666667</v>
      </c>
      <c r="N23" s="103">
        <v>0.6569444444444444</v>
      </c>
      <c r="O23" s="14"/>
      <c r="P23" s="5" t="s">
        <v>17</v>
      </c>
      <c r="Q23" s="4">
        <v>0.6951388888888889</v>
      </c>
      <c r="R23" s="4">
        <v>0.7298611111111111</v>
      </c>
      <c r="S23" s="19">
        <v>0.7611111111111111</v>
      </c>
      <c r="T23" s="19">
        <v>0.7923611111111111</v>
      </c>
      <c r="U23" s="19">
        <v>0.8236111111111111</v>
      </c>
      <c r="V23" s="6">
        <v>0.85</v>
      </c>
      <c r="W23" s="25">
        <v>0.0006944444444444445</v>
      </c>
      <c r="X23" s="27">
        <v>0.0020833333333333333</v>
      </c>
      <c r="Y23" s="26">
        <f t="shared" si="0"/>
        <v>0.002083333333333326</v>
      </c>
      <c r="Z23" s="26"/>
      <c r="AA23" s="23"/>
      <c r="AB23" s="1"/>
    </row>
    <row r="24" spans="3:28" ht="12.75">
      <c r="C24" s="5" t="s">
        <v>18</v>
      </c>
      <c r="D24" s="3">
        <v>0.29375</v>
      </c>
      <c r="E24" s="4">
        <v>0.325</v>
      </c>
      <c r="F24" s="4">
        <v>0.3527777777777778</v>
      </c>
      <c r="G24" s="4">
        <v>0.3840277777777778</v>
      </c>
      <c r="H24" s="110" t="s">
        <v>31</v>
      </c>
      <c r="I24" s="113">
        <v>0.4173611111111111</v>
      </c>
      <c r="J24" s="103">
        <v>0.4576388888888889</v>
      </c>
      <c r="K24" s="103">
        <v>0.5388888888888889</v>
      </c>
      <c r="L24" s="103">
        <v>0.5784722222222222</v>
      </c>
      <c r="M24" s="103">
        <v>0.61875</v>
      </c>
      <c r="N24" s="103">
        <v>0.6590277777777778</v>
      </c>
      <c r="O24" s="14"/>
      <c r="P24" s="5" t="s">
        <v>18</v>
      </c>
      <c r="Q24" s="4">
        <v>0.6965277777777777</v>
      </c>
      <c r="R24" s="4">
        <v>0.7305555555555556</v>
      </c>
      <c r="S24" s="19">
        <v>0.7625</v>
      </c>
      <c r="T24" s="19">
        <v>0.79375</v>
      </c>
      <c r="U24" s="19">
        <v>0.825</v>
      </c>
      <c r="V24" s="6">
        <v>0.8513888888888889</v>
      </c>
      <c r="W24" s="25">
        <v>0.001388888888888889</v>
      </c>
      <c r="X24" s="27">
        <v>0.001388888888888889</v>
      </c>
      <c r="Y24" s="26">
        <f t="shared" si="0"/>
        <v>0.001388888888888884</v>
      </c>
      <c r="Z24" s="26"/>
      <c r="AA24" s="23"/>
      <c r="AB24" s="1"/>
    </row>
    <row r="25" spans="3:28" ht="12.75">
      <c r="C25" s="117" t="s">
        <v>0</v>
      </c>
      <c r="D25" s="118">
        <v>0.2951388888888889</v>
      </c>
      <c r="E25" s="119">
        <v>0.3263888888888889</v>
      </c>
      <c r="F25" s="119">
        <v>0.3541666666666667</v>
      </c>
      <c r="G25" s="119">
        <v>0.3854166666666667</v>
      </c>
      <c r="H25" s="110" t="s">
        <v>5</v>
      </c>
      <c r="I25" s="113">
        <v>0.41805555555555557</v>
      </c>
      <c r="J25" s="103">
        <v>0.4583333333333333</v>
      </c>
      <c r="K25" s="103">
        <v>0.5395833333333333</v>
      </c>
      <c r="L25" s="103">
        <v>0.5791666666666667</v>
      </c>
      <c r="M25" s="103">
        <v>0.6194444444444445</v>
      </c>
      <c r="N25" s="103">
        <v>0.6597222222222222</v>
      </c>
      <c r="O25" s="14"/>
      <c r="P25" s="117" t="s">
        <v>0</v>
      </c>
      <c r="Q25" s="119">
        <v>0.6979166666666666</v>
      </c>
      <c r="R25" s="119">
        <v>0.7326388888888888</v>
      </c>
      <c r="S25" s="119">
        <v>0.7638888888888888</v>
      </c>
      <c r="T25" s="119">
        <v>0.7951388888888888</v>
      </c>
      <c r="U25" s="119">
        <v>0.8263888888888888</v>
      </c>
      <c r="V25" s="120">
        <v>0.8527777777777777</v>
      </c>
      <c r="W25" s="25">
        <v>0.001388888888888889</v>
      </c>
      <c r="X25" s="27">
        <v>0.0020833333333333333</v>
      </c>
      <c r="Y25" s="26">
        <f t="shared" si="0"/>
        <v>0.001388888888888884</v>
      </c>
      <c r="Z25" s="26"/>
      <c r="AA25" s="23"/>
      <c r="AB25" s="1"/>
    </row>
    <row r="26" spans="3:28" ht="12.75">
      <c r="C26" s="180"/>
      <c r="D26" s="181"/>
      <c r="E26" s="181"/>
      <c r="F26" s="181"/>
      <c r="G26" s="182"/>
      <c r="H26" s="110" t="s">
        <v>4</v>
      </c>
      <c r="I26" s="113">
        <v>0.41875</v>
      </c>
      <c r="J26" s="103">
        <v>0.4590277777777778</v>
      </c>
      <c r="K26" s="103">
        <v>0.5402777777777777</v>
      </c>
      <c r="L26" s="103">
        <v>0.579861111111111</v>
      </c>
      <c r="M26" s="103">
        <v>0.6201388888888889</v>
      </c>
      <c r="N26" s="103">
        <v>0.6604166666666667</v>
      </c>
      <c r="O26" s="14"/>
      <c r="P26" s="188"/>
      <c r="Q26" s="181"/>
      <c r="R26" s="181"/>
      <c r="S26" s="181"/>
      <c r="T26" s="181"/>
      <c r="U26" s="181"/>
      <c r="V26" s="182"/>
      <c r="W26" s="25"/>
      <c r="X26" s="27">
        <v>0.0006944444444444445</v>
      </c>
      <c r="Y26" s="24"/>
      <c r="Z26" s="24"/>
      <c r="AA26" s="23"/>
      <c r="AB26" s="1"/>
    </row>
    <row r="27" spans="3:28" ht="12.75">
      <c r="C27" s="183"/>
      <c r="D27" s="179"/>
      <c r="E27" s="179"/>
      <c r="F27" s="179"/>
      <c r="G27" s="184"/>
      <c r="H27" s="110" t="s">
        <v>48</v>
      </c>
      <c r="I27" s="113">
        <v>0.41944444444444445</v>
      </c>
      <c r="J27" s="103">
        <v>0.4597222222222222</v>
      </c>
      <c r="K27" s="103">
        <v>0.5409722222222222</v>
      </c>
      <c r="L27" s="103">
        <v>0.5805555555555556</v>
      </c>
      <c r="M27" s="103">
        <v>0.6208333333333333</v>
      </c>
      <c r="N27" s="103">
        <v>0.6611111111111111</v>
      </c>
      <c r="O27" s="14"/>
      <c r="P27" s="183"/>
      <c r="Q27" s="179"/>
      <c r="R27" s="179"/>
      <c r="S27" s="179"/>
      <c r="T27" s="179"/>
      <c r="U27" s="179"/>
      <c r="V27" s="184"/>
      <c r="W27" s="25"/>
      <c r="X27" s="27">
        <v>0.0006944444444444445</v>
      </c>
      <c r="Y27" s="23"/>
      <c r="Z27" s="23"/>
      <c r="AA27" s="23"/>
      <c r="AB27" s="1"/>
    </row>
    <row r="28" spans="3:28" ht="12.75">
      <c r="C28" s="183"/>
      <c r="D28" s="179"/>
      <c r="E28" s="179"/>
      <c r="F28" s="179"/>
      <c r="G28" s="184"/>
      <c r="H28" s="110" t="s">
        <v>3</v>
      </c>
      <c r="I28" s="113">
        <v>0.42083333333333334</v>
      </c>
      <c r="J28" s="103">
        <v>0.4611111111111111</v>
      </c>
      <c r="K28" s="103">
        <v>0.5423611111111112</v>
      </c>
      <c r="L28" s="103">
        <v>0.5819444444444445</v>
      </c>
      <c r="M28" s="103">
        <v>0.6222222222222222</v>
      </c>
      <c r="N28" s="103">
        <v>0.6625</v>
      </c>
      <c r="O28" s="14"/>
      <c r="P28" s="183"/>
      <c r="Q28" s="179"/>
      <c r="R28" s="179"/>
      <c r="S28" s="179"/>
      <c r="T28" s="179"/>
      <c r="U28" s="179"/>
      <c r="V28" s="184"/>
      <c r="W28" s="25"/>
      <c r="X28" s="25">
        <v>0.0006944444444444445</v>
      </c>
      <c r="Y28" s="23"/>
      <c r="Z28" s="23"/>
      <c r="AA28" s="23"/>
      <c r="AB28" s="1"/>
    </row>
    <row r="29" spans="3:28" ht="12.75">
      <c r="C29" s="183"/>
      <c r="D29" s="179"/>
      <c r="E29" s="179"/>
      <c r="F29" s="179"/>
      <c r="G29" s="184"/>
      <c r="H29" s="110" t="s">
        <v>2</v>
      </c>
      <c r="I29" s="113">
        <v>0.42291666666666666</v>
      </c>
      <c r="J29" s="103">
        <v>0.46319444444444446</v>
      </c>
      <c r="K29" s="103">
        <v>0.5444444444444444</v>
      </c>
      <c r="L29" s="103">
        <v>0.5840277777777778</v>
      </c>
      <c r="M29" s="103">
        <v>0.6243055555555556</v>
      </c>
      <c r="N29" s="103">
        <v>0.6645833333333333</v>
      </c>
      <c r="O29" s="14"/>
      <c r="P29" s="183"/>
      <c r="Q29" s="179"/>
      <c r="R29" s="179"/>
      <c r="S29" s="179"/>
      <c r="T29" s="179"/>
      <c r="U29" s="179"/>
      <c r="V29" s="184"/>
      <c r="W29" s="25"/>
      <c r="X29" s="27">
        <v>0.001388888888888889</v>
      </c>
      <c r="Y29" s="23"/>
      <c r="Z29" s="23"/>
      <c r="AA29" s="23"/>
      <c r="AB29" s="1"/>
    </row>
    <row r="30" spans="3:28" ht="12.75">
      <c r="C30" s="183"/>
      <c r="D30" s="179"/>
      <c r="E30" s="179"/>
      <c r="F30" s="179"/>
      <c r="G30" s="184"/>
      <c r="H30" s="110" t="s">
        <v>1</v>
      </c>
      <c r="I30" s="113">
        <v>0.4236111111111111</v>
      </c>
      <c r="J30" s="103">
        <v>0.46388888888888885</v>
      </c>
      <c r="K30" s="103">
        <v>0.545138888888889</v>
      </c>
      <c r="L30" s="103">
        <v>0.5847222222222223</v>
      </c>
      <c r="M30" s="103">
        <v>0.625</v>
      </c>
      <c r="N30" s="103">
        <v>0.6652777777777777</v>
      </c>
      <c r="O30" s="14"/>
      <c r="P30" s="183"/>
      <c r="Q30" s="179"/>
      <c r="R30" s="179"/>
      <c r="S30" s="179"/>
      <c r="T30" s="179"/>
      <c r="U30" s="179"/>
      <c r="V30" s="184"/>
      <c r="W30" s="25"/>
      <c r="X30" s="27">
        <v>0.0020833333333333333</v>
      </c>
      <c r="Y30" s="23"/>
      <c r="Z30" s="23"/>
      <c r="AA30" s="23"/>
      <c r="AB30" s="1"/>
    </row>
    <row r="31" spans="3:28" ht="12.75">
      <c r="C31" s="185"/>
      <c r="D31" s="186"/>
      <c r="E31" s="186"/>
      <c r="F31" s="186"/>
      <c r="G31" s="187"/>
      <c r="H31" s="104" t="s">
        <v>0</v>
      </c>
      <c r="I31" s="116">
        <v>0.42569444444444443</v>
      </c>
      <c r="J31" s="106">
        <v>0.46597222222222223</v>
      </c>
      <c r="K31" s="106">
        <v>0.5472222222222222</v>
      </c>
      <c r="L31" s="106">
        <v>0.5868055555555556</v>
      </c>
      <c r="M31" s="106">
        <v>0.6270833333333333</v>
      </c>
      <c r="N31" s="106">
        <v>0.6673611111111111</v>
      </c>
      <c r="O31" s="14"/>
      <c r="P31" s="185"/>
      <c r="Q31" s="186"/>
      <c r="R31" s="186"/>
      <c r="S31" s="186"/>
      <c r="T31" s="186"/>
      <c r="U31" s="186"/>
      <c r="V31" s="187"/>
      <c r="W31" s="25"/>
      <c r="X31" s="27">
        <v>0.0006944444444444445</v>
      </c>
      <c r="Y31" s="23"/>
      <c r="Z31" s="23"/>
      <c r="AA31" s="23"/>
      <c r="AB31" s="1"/>
    </row>
    <row r="32" spans="3:28" ht="3" customHeight="1">
      <c r="C32" s="176" t="s">
        <v>52</v>
      </c>
      <c r="D32" s="177"/>
      <c r="E32" s="177"/>
      <c r="F32" s="177"/>
      <c r="G32" s="177"/>
      <c r="H32" s="177"/>
      <c r="I32" s="102"/>
      <c r="J32" s="34">
        <f>J31-J6</f>
        <v>0.036805555555555536</v>
      </c>
      <c r="K32" s="34">
        <f>K31-K6</f>
        <v>0.036805555555555536</v>
      </c>
      <c r="L32" s="34">
        <f>L31-L6</f>
        <v>0.03680555555555565</v>
      </c>
      <c r="M32" s="34">
        <f>M31-M6</f>
        <v>0.036805555555555536</v>
      </c>
      <c r="N32" s="34">
        <f>N31-N6</f>
        <v>0.036805555555555536</v>
      </c>
      <c r="O32" s="69"/>
      <c r="P32" s="67"/>
      <c r="Q32" s="67"/>
      <c r="R32" s="67"/>
      <c r="S32" s="34">
        <f>S25-S6</f>
        <v>0.02777777777777768</v>
      </c>
      <c r="T32" s="34">
        <f>T25-T6</f>
        <v>0.02777777777777768</v>
      </c>
      <c r="U32" s="34">
        <f>U25-U6</f>
        <v>0.02777777777777768</v>
      </c>
      <c r="V32" s="70">
        <f>V25-V6</f>
        <v>0.022916666666666585</v>
      </c>
      <c r="W32" s="25"/>
      <c r="X32" s="27"/>
      <c r="Y32" s="23"/>
      <c r="Z32" s="23"/>
      <c r="AA32" s="23"/>
      <c r="AB32" s="1"/>
    </row>
    <row r="33" spans="3:28" ht="12.75" hidden="1">
      <c r="C33" s="65" t="s">
        <v>44</v>
      </c>
      <c r="D33" s="66"/>
      <c r="E33" s="67"/>
      <c r="F33" s="67"/>
      <c r="G33" s="67"/>
      <c r="H33" s="36"/>
      <c r="I33" s="36"/>
      <c r="J33" s="71" t="e">
        <f>D32+E32+F32+#REF!+J32</f>
        <v>#REF!</v>
      </c>
      <c r="K33" s="34"/>
      <c r="L33" s="34"/>
      <c r="M33" s="34"/>
      <c r="N33" s="71">
        <f>K32+L32+M32+N32</f>
        <v>0.14722222222222225</v>
      </c>
      <c r="O33" s="34"/>
      <c r="P33" s="34"/>
      <c r="Q33" s="34"/>
      <c r="R33" s="34"/>
      <c r="S33" s="34"/>
      <c r="T33" s="34"/>
      <c r="U33" s="34"/>
      <c r="V33" s="68" t="e">
        <f>#REF!+#REF!+S32+T32+U32+V32</f>
        <v>#REF!</v>
      </c>
      <c r="W33" s="25"/>
      <c r="X33" s="27"/>
      <c r="Y33" s="23"/>
      <c r="Z33" s="23"/>
      <c r="AA33" s="23"/>
      <c r="AB33" s="1"/>
    </row>
    <row r="34" spans="3:28" ht="12.75" hidden="1">
      <c r="C34" s="36" t="s">
        <v>40</v>
      </c>
      <c r="D34" s="66">
        <f>E6-D25</f>
        <v>0.00694444444444442</v>
      </c>
      <c r="E34" s="67">
        <f>F6-E25</f>
        <v>0.00347222222222221</v>
      </c>
      <c r="F34" s="67" t="e">
        <f>#REF!-F25</f>
        <v>#REF!</v>
      </c>
      <c r="G34" s="67"/>
      <c r="H34" s="72"/>
      <c r="I34" s="72"/>
      <c r="J34" s="34">
        <v>0.003472222222222222</v>
      </c>
      <c r="K34" s="71">
        <f>K6-J31</f>
        <v>0.0444444444444444</v>
      </c>
      <c r="L34" s="34">
        <v>0.003472222222222222</v>
      </c>
      <c r="M34" s="34">
        <v>0.003472222222222222</v>
      </c>
      <c r="N34" s="71">
        <v>0.0125</v>
      </c>
      <c r="O34" s="69" t="e">
        <f>#REF!-S6</f>
        <v>#REF!</v>
      </c>
      <c r="P34" s="67"/>
      <c r="Q34" s="67"/>
      <c r="R34" s="67"/>
      <c r="S34" s="73">
        <f>T6-S25</f>
        <v>0.003472222222222321</v>
      </c>
      <c r="T34" s="67">
        <f>U6-T25</f>
        <v>0.003472222222222321</v>
      </c>
      <c r="U34" s="67">
        <f>V6-U25</f>
        <v>0.003472222222222321</v>
      </c>
      <c r="V34" s="67"/>
      <c r="W34" s="25"/>
      <c r="X34" s="27"/>
      <c r="Y34" s="23"/>
      <c r="Z34" s="23"/>
      <c r="AA34" s="23"/>
      <c r="AB34" s="1"/>
    </row>
    <row r="35" spans="4:27" ht="12.75" hidden="1">
      <c r="D35" s="22" t="s">
        <v>41</v>
      </c>
      <c r="E35" s="22"/>
      <c r="F35" s="22"/>
      <c r="G35" s="22"/>
      <c r="H35" s="22"/>
      <c r="I35" s="22"/>
      <c r="J35" s="18"/>
      <c r="K35" s="18"/>
      <c r="L35" s="18"/>
      <c r="M35" s="18"/>
      <c r="N35" s="18"/>
      <c r="W35" s="22"/>
      <c r="X35" s="22"/>
      <c r="Y35" s="22"/>
      <c r="Z35" s="22"/>
      <c r="AA35" s="22"/>
    </row>
    <row r="36" spans="4:23" ht="12.75" hidden="1">
      <c r="D36" s="22" t="s">
        <v>42</v>
      </c>
      <c r="E36" s="22"/>
      <c r="F36" s="22"/>
      <c r="G36" s="22"/>
      <c r="H36" s="22"/>
      <c r="I36" s="22"/>
      <c r="W36" s="17"/>
    </row>
    <row r="37" spans="4:9" ht="12.75" hidden="1">
      <c r="D37" s="29" t="s">
        <v>36</v>
      </c>
      <c r="E37" s="22"/>
      <c r="F37" s="22"/>
      <c r="G37" s="22"/>
      <c r="H37" s="22"/>
      <c r="I37" s="22"/>
    </row>
    <row r="38" spans="3:19" ht="12.75">
      <c r="C38" s="15" t="s">
        <v>58</v>
      </c>
      <c r="D38" s="16"/>
      <c r="E38" s="16"/>
      <c r="F38" s="16"/>
      <c r="G38" s="16"/>
      <c r="H38" s="107" t="s">
        <v>59</v>
      </c>
      <c r="M38" s="16"/>
      <c r="N38" s="16"/>
      <c r="O38" s="16"/>
      <c r="P38" s="107" t="s">
        <v>60</v>
      </c>
      <c r="Q38" s="16"/>
      <c r="R38" s="16"/>
      <c r="S38" s="16"/>
    </row>
    <row r="40" spans="4:22" ht="12.75"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4:22" ht="12.75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4:24" ht="12.75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11"/>
      <c r="X42" s="8"/>
    </row>
    <row r="43" spans="4:22" ht="12.75">
      <c r="D43" s="8"/>
      <c r="E43" s="8"/>
      <c r="F43" s="8"/>
      <c r="G43" s="8"/>
      <c r="H43" s="8"/>
      <c r="I43" s="8"/>
      <c r="J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4:25" ht="12.7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Y44" s="12"/>
    </row>
    <row r="45" spans="4:22" ht="12.75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4:22" ht="12.75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4:29" ht="12.75">
      <c r="D47" s="8"/>
      <c r="E47" s="8"/>
      <c r="F47" s="8"/>
      <c r="G47" s="8"/>
      <c r="H47" s="8"/>
      <c r="I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Z47" s="12"/>
      <c r="AC47" s="8"/>
    </row>
    <row r="48" spans="4:28" ht="12.7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Z48" s="12"/>
      <c r="AB48" s="8"/>
    </row>
    <row r="49" spans="4:22" ht="12.7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4:26" ht="12.7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12"/>
      <c r="Z50" s="12"/>
    </row>
    <row r="51" spans="4:28" ht="12.7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AB51" s="8"/>
    </row>
    <row r="52" spans="4:22" ht="12.75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4:28" ht="12.7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AB53" s="8"/>
    </row>
    <row r="54" spans="4:24" ht="12.75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178"/>
      <c r="V54" s="179"/>
      <c r="W54" s="179"/>
      <c r="X54" s="179"/>
    </row>
    <row r="55" spans="3:28" ht="12.75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21"/>
      <c r="X55" s="12"/>
      <c r="AB55" s="13"/>
    </row>
    <row r="56" spans="1:24" ht="12.75">
      <c r="A56" t="s">
        <v>39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X56" s="12"/>
    </row>
    <row r="57" spans="4:28" ht="12.75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V57" s="8"/>
      <c r="Y57" s="7"/>
      <c r="AB57" s="8"/>
    </row>
    <row r="58" spans="4:22" ht="12.75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4:25" ht="12.75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Y59" s="8"/>
    </row>
    <row r="60" spans="4:28" ht="12.75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AB60" s="8"/>
    </row>
    <row r="61" spans="4:24" ht="12.75"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X61" s="8"/>
    </row>
    <row r="62" spans="4:22" ht="12.75">
      <c r="D62" s="8"/>
      <c r="E62" s="8"/>
      <c r="F62" s="8"/>
      <c r="G62" s="8"/>
      <c r="H62" s="8"/>
      <c r="I62" s="8"/>
      <c r="J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4:22" ht="12.75">
      <c r="D63" s="8"/>
      <c r="E63" s="8"/>
      <c r="F63" s="8"/>
      <c r="G63" s="8"/>
      <c r="H63" s="8"/>
      <c r="I63" s="8"/>
      <c r="J63" s="8"/>
      <c r="K63" s="8"/>
      <c r="L63" s="8"/>
      <c r="M63" s="8"/>
      <c r="O63" s="8"/>
      <c r="P63" s="8"/>
      <c r="Q63" s="8"/>
      <c r="R63" s="8"/>
      <c r="S63" s="8"/>
      <c r="T63" s="8"/>
      <c r="U63" s="8"/>
      <c r="V63" s="8"/>
    </row>
    <row r="64" spans="4:27" ht="12.75"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AA64" s="8"/>
    </row>
  </sheetData>
  <sheetProtection/>
  <mergeCells count="4">
    <mergeCell ref="C32:H32"/>
    <mergeCell ref="U54:X54"/>
    <mergeCell ref="C26:G31"/>
    <mergeCell ref="P26:V31"/>
  </mergeCells>
  <printOptions/>
  <pageMargins left="0" right="0" top="0" bottom="0" header="0.5118110236220472" footer="0.5118110236220472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AF56"/>
  <sheetViews>
    <sheetView showGridLines="0" zoomScale="90" zoomScaleNormal="90" zoomScalePageLayoutView="0" workbookViewId="0" topLeftCell="A1">
      <selection activeCell="AB17" sqref="AB17"/>
    </sheetView>
  </sheetViews>
  <sheetFormatPr defaultColWidth="9.00390625" defaultRowHeight="12.75"/>
  <cols>
    <col min="1" max="1" width="1.12109375" style="0" customWidth="1"/>
    <col min="2" max="2" width="0.5" style="0" customWidth="1"/>
    <col min="3" max="3" width="19.625" style="0" customWidth="1"/>
    <col min="4" max="8" width="4.875" style="0" customWidth="1"/>
    <col min="9" max="9" width="19.125" style="0" customWidth="1"/>
    <col min="10" max="11" width="5.875" style="0" customWidth="1"/>
    <col min="12" max="13" width="6.375" style="0" customWidth="1"/>
    <col min="14" max="14" width="20.50390625" style="0" customWidth="1"/>
    <col min="15" max="15" width="5.50390625" style="0" customWidth="1"/>
    <col min="16" max="16" width="20.50390625" style="0" hidden="1" customWidth="1"/>
    <col min="17" max="17" width="5.875" style="0" hidden="1" customWidth="1"/>
    <col min="18" max="18" width="6.00390625" style="0" hidden="1" customWidth="1"/>
    <col min="19" max="20" width="5.625" style="0" hidden="1" customWidth="1"/>
    <col min="21" max="21" width="18.50390625" style="0" hidden="1" customWidth="1"/>
    <col min="22" max="22" width="5.625" style="0" hidden="1" customWidth="1"/>
    <col min="23" max="23" width="6.625" style="0" hidden="1" customWidth="1"/>
    <col min="24" max="25" width="6.125" style="0" hidden="1" customWidth="1"/>
    <col min="26" max="26" width="5.625" style="0" hidden="1" customWidth="1"/>
    <col min="27" max="27" width="5.125" style="0" customWidth="1"/>
    <col min="28" max="28" width="5.00390625" style="0" customWidth="1"/>
    <col min="30" max="30" width="6.875" style="0" customWidth="1"/>
  </cols>
  <sheetData>
    <row r="1" ht="7.5" customHeight="1" thickBot="1"/>
    <row r="2" spans="3:32" ht="27.75" thickBot="1">
      <c r="C2" s="80" t="s">
        <v>34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93" t="s">
        <v>53</v>
      </c>
      <c r="R2" s="94"/>
      <c r="S2" s="94"/>
      <c r="T2" s="95"/>
      <c r="U2" s="39"/>
      <c r="W2" s="93" t="s">
        <v>53</v>
      </c>
      <c r="X2" s="37"/>
      <c r="Y2" s="37"/>
      <c r="Z2" s="38"/>
      <c r="AE2" s="96"/>
      <c r="AF2" s="96"/>
    </row>
    <row r="3" spans="3:32" ht="24.75" thickBot="1">
      <c r="C3" s="45" t="s">
        <v>47</v>
      </c>
      <c r="D3" s="7"/>
      <c r="E3" s="7"/>
      <c r="F3" s="7"/>
      <c r="G3" s="7"/>
      <c r="H3" s="7"/>
      <c r="I3" s="7"/>
      <c r="J3" s="7"/>
      <c r="K3" s="7"/>
      <c r="AB3" s="78" t="s">
        <v>53</v>
      </c>
      <c r="AC3" s="76"/>
      <c r="AD3" s="77"/>
      <c r="AE3" s="97"/>
      <c r="AF3" s="96"/>
    </row>
    <row r="4" spans="3:32" ht="12.75">
      <c r="C4" s="50" t="s">
        <v>21</v>
      </c>
      <c r="D4" s="47" t="s">
        <v>20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6">
        <v>26</v>
      </c>
      <c r="P4" s="50" t="s">
        <v>21</v>
      </c>
      <c r="Q4" s="47" t="s">
        <v>23</v>
      </c>
      <c r="R4" s="48"/>
      <c r="S4" s="48"/>
      <c r="T4" s="48"/>
      <c r="U4" s="48"/>
      <c r="V4" s="48"/>
      <c r="W4" s="48"/>
      <c r="X4" s="48"/>
      <c r="Y4" s="48"/>
      <c r="Z4" s="49"/>
      <c r="AA4" s="22"/>
      <c r="AB4" s="22"/>
      <c r="AC4" s="22"/>
      <c r="AE4" s="96"/>
      <c r="AF4" s="96"/>
    </row>
    <row r="5" spans="3:32" ht="38.25" customHeight="1">
      <c r="C5" s="40" t="s">
        <v>22</v>
      </c>
      <c r="D5" s="41">
        <v>1</v>
      </c>
      <c r="E5" s="41">
        <v>2</v>
      </c>
      <c r="F5" s="41">
        <v>3</v>
      </c>
      <c r="G5" s="85">
        <v>4</v>
      </c>
      <c r="H5" s="85">
        <v>5</v>
      </c>
      <c r="I5" s="42" t="s">
        <v>22</v>
      </c>
      <c r="J5" s="43">
        <v>6</v>
      </c>
      <c r="K5" s="43">
        <v>7</v>
      </c>
      <c r="L5" s="43">
        <v>8</v>
      </c>
      <c r="M5" s="99">
        <v>9</v>
      </c>
      <c r="N5" s="40" t="s">
        <v>22</v>
      </c>
      <c r="O5" s="44">
        <v>10</v>
      </c>
      <c r="P5" s="42" t="s">
        <v>22</v>
      </c>
      <c r="Q5" s="43" t="s">
        <v>24</v>
      </c>
      <c r="R5" s="43" t="s">
        <v>25</v>
      </c>
      <c r="S5" s="43" t="s">
        <v>26</v>
      </c>
      <c r="T5" s="43" t="s">
        <v>27</v>
      </c>
      <c r="U5" s="40" t="s">
        <v>22</v>
      </c>
      <c r="V5" s="41" t="s">
        <v>28</v>
      </c>
      <c r="W5" s="41" t="s">
        <v>29</v>
      </c>
      <c r="X5" s="41" t="s">
        <v>50</v>
      </c>
      <c r="Y5" s="44" t="s">
        <v>51</v>
      </c>
      <c r="Z5" s="44" t="s">
        <v>35</v>
      </c>
      <c r="AA5" s="23"/>
      <c r="AB5" s="23"/>
      <c r="AC5" s="23"/>
      <c r="AD5" s="1"/>
      <c r="AE5" s="96"/>
      <c r="AF5" s="96"/>
    </row>
    <row r="6" spans="3:30" ht="12.75">
      <c r="C6" s="117" t="s">
        <v>0</v>
      </c>
      <c r="D6" s="121">
        <v>0.24305555555555555</v>
      </c>
      <c r="E6" s="119">
        <v>0.2673611111111111</v>
      </c>
      <c r="F6" s="119">
        <v>0.2986111111111111</v>
      </c>
      <c r="G6" s="119">
        <v>0.3333333333333333</v>
      </c>
      <c r="H6" s="119">
        <v>0.3645833333333333</v>
      </c>
      <c r="I6" s="51" t="s">
        <v>0</v>
      </c>
      <c r="J6" s="52">
        <v>0.3958333333333333</v>
      </c>
      <c r="K6" s="52">
        <v>0.4583333333333333</v>
      </c>
      <c r="L6" s="52">
        <v>0.4895833333333333</v>
      </c>
      <c r="M6" s="52">
        <v>0.5208333333333334</v>
      </c>
      <c r="N6" s="117" t="s">
        <v>0</v>
      </c>
      <c r="O6" s="119">
        <v>0.5520833333333334</v>
      </c>
      <c r="P6" s="51" t="s">
        <v>0</v>
      </c>
      <c r="Q6" s="52">
        <v>0.5833333333333334</v>
      </c>
      <c r="R6" s="52">
        <v>0.6145833333333334</v>
      </c>
      <c r="S6" s="52">
        <v>0.6458333333333334</v>
      </c>
      <c r="T6" s="52">
        <v>0.6770833333333334</v>
      </c>
      <c r="U6" s="86" t="s">
        <v>0</v>
      </c>
      <c r="V6" s="88">
        <v>0.7083333333333334</v>
      </c>
      <c r="W6" s="88">
        <v>0.7395833333333334</v>
      </c>
      <c r="X6" s="88">
        <v>0.7708333333333334</v>
      </c>
      <c r="Y6" s="92">
        <v>0.8333333333333334</v>
      </c>
      <c r="Z6" s="92">
        <v>0.8645833333333334</v>
      </c>
      <c r="AA6" s="35" t="s">
        <v>38</v>
      </c>
      <c r="AB6" s="23"/>
      <c r="AC6" s="23"/>
      <c r="AD6" s="1"/>
    </row>
    <row r="7" spans="3:30" ht="12.75">
      <c r="C7" s="5" t="s">
        <v>18</v>
      </c>
      <c r="D7" s="9">
        <v>0.24444444444444446</v>
      </c>
      <c r="E7" s="4">
        <v>0.26875</v>
      </c>
      <c r="F7" s="4">
        <v>0.3</v>
      </c>
      <c r="G7" s="4">
        <v>0.3347222222222222</v>
      </c>
      <c r="H7" s="4">
        <v>0.3659722222222222</v>
      </c>
      <c r="I7" s="31" t="s">
        <v>18</v>
      </c>
      <c r="J7" s="30">
        <v>0.3972222222222222</v>
      </c>
      <c r="K7" s="30">
        <v>0.4597222222222222</v>
      </c>
      <c r="L7" s="30">
        <v>0.4909722222222222</v>
      </c>
      <c r="M7" s="30">
        <v>0.5222222222222223</v>
      </c>
      <c r="N7" s="5" t="s">
        <v>18</v>
      </c>
      <c r="O7" s="4">
        <v>0.5534722222222223</v>
      </c>
      <c r="P7" s="31" t="s">
        <v>18</v>
      </c>
      <c r="Q7" s="30">
        <v>0.5847222222222223</v>
      </c>
      <c r="R7" s="30">
        <v>0.6159722222222223</v>
      </c>
      <c r="S7" s="30">
        <v>0.6472222222222223</v>
      </c>
      <c r="T7" s="30">
        <v>0.6784722222222223</v>
      </c>
      <c r="U7" s="5" t="s">
        <v>18</v>
      </c>
      <c r="V7" s="19">
        <v>0.7097222222222223</v>
      </c>
      <c r="W7" s="19">
        <v>0.7409722222222223</v>
      </c>
      <c r="X7" s="19">
        <v>0.7722222222222223</v>
      </c>
      <c r="Y7" s="20">
        <v>0.8347222222222223</v>
      </c>
      <c r="Z7" s="20">
        <v>0.8659722222222223</v>
      </c>
      <c r="AA7" s="27">
        <f>V7-V6</f>
        <v>0.001388888888888884</v>
      </c>
      <c r="AB7" s="23"/>
      <c r="AC7" s="23"/>
      <c r="AD7" s="1"/>
    </row>
    <row r="8" spans="3:30" ht="12.75">
      <c r="C8" s="5" t="s">
        <v>33</v>
      </c>
      <c r="D8" s="9">
        <v>0.24513888888888888</v>
      </c>
      <c r="E8" s="4">
        <v>0.26944444444444443</v>
      </c>
      <c r="F8" s="4">
        <v>0.30069444444444443</v>
      </c>
      <c r="G8" s="4">
        <v>0.3354166666666667</v>
      </c>
      <c r="H8" s="4">
        <v>0.3666666666666667</v>
      </c>
      <c r="I8" s="31" t="s">
        <v>33</v>
      </c>
      <c r="J8" s="30">
        <v>0.3979166666666667</v>
      </c>
      <c r="K8" s="30">
        <v>0.4604166666666667</v>
      </c>
      <c r="L8" s="30">
        <v>0.4916666666666667</v>
      </c>
      <c r="M8" s="30">
        <v>0.5229166666666667</v>
      </c>
      <c r="N8" s="5" t="s">
        <v>33</v>
      </c>
      <c r="O8" s="4">
        <v>0.5541666666666667</v>
      </c>
      <c r="P8" s="31" t="s">
        <v>33</v>
      </c>
      <c r="Q8" s="30">
        <v>0.5854166666666667</v>
      </c>
      <c r="R8" s="30">
        <v>0.6166666666666667</v>
      </c>
      <c r="S8" s="30">
        <v>0.6479166666666667</v>
      </c>
      <c r="T8" s="30">
        <v>0.6791666666666667</v>
      </c>
      <c r="U8" s="5" t="s">
        <v>33</v>
      </c>
      <c r="V8" s="19">
        <v>0.7111111111111111</v>
      </c>
      <c r="W8" s="19">
        <v>0.7423611111111111</v>
      </c>
      <c r="X8" s="19">
        <v>0.7736111111111111</v>
      </c>
      <c r="Y8" s="20">
        <v>0.8361111111111111</v>
      </c>
      <c r="Z8" s="20">
        <v>0.8673611111111111</v>
      </c>
      <c r="AA8" s="27">
        <f aca="true" t="shared" si="0" ref="AA8:AA14">V8-V7</f>
        <v>0.001388888888888884</v>
      </c>
      <c r="AB8" s="23"/>
      <c r="AC8" s="23"/>
      <c r="AD8" s="1"/>
    </row>
    <row r="9" spans="3:30" ht="12.75">
      <c r="C9" s="5" t="s">
        <v>16</v>
      </c>
      <c r="D9" s="9">
        <v>0.24583333333333335</v>
      </c>
      <c r="E9" s="4">
        <v>0.2701388888888889</v>
      </c>
      <c r="F9" s="4">
        <v>0.3013888888888889</v>
      </c>
      <c r="G9" s="4">
        <v>0.3361111111111111</v>
      </c>
      <c r="H9" s="4">
        <v>0.3673611111111111</v>
      </c>
      <c r="I9" s="31" t="s">
        <v>16</v>
      </c>
      <c r="J9" s="30">
        <v>0.3986111111111111</v>
      </c>
      <c r="K9" s="30">
        <v>0.4611111111111111</v>
      </c>
      <c r="L9" s="30">
        <v>0.4923611111111111</v>
      </c>
      <c r="M9" s="30">
        <v>0.5236111111111111</v>
      </c>
      <c r="N9" s="5" t="s">
        <v>16</v>
      </c>
      <c r="O9" s="4">
        <v>0.5548611111111111</v>
      </c>
      <c r="P9" s="31" t="s">
        <v>16</v>
      </c>
      <c r="Q9" s="30">
        <v>0.5861111111111111</v>
      </c>
      <c r="R9" s="30">
        <v>0.6173611111111111</v>
      </c>
      <c r="S9" s="30">
        <v>0.6486111111111111</v>
      </c>
      <c r="T9" s="30">
        <v>0.6798611111111111</v>
      </c>
      <c r="U9" s="5" t="s">
        <v>16</v>
      </c>
      <c r="V9" s="19">
        <v>0.7118055555555555</v>
      </c>
      <c r="W9" s="19">
        <v>0.7430555555555555</v>
      </c>
      <c r="X9" s="19">
        <v>0.7743055555555555</v>
      </c>
      <c r="Y9" s="20">
        <v>0.8368055555555555</v>
      </c>
      <c r="Z9" s="20">
        <v>0.8680555555555555</v>
      </c>
      <c r="AA9" s="27">
        <f t="shared" si="0"/>
        <v>0.000694444444444331</v>
      </c>
      <c r="AB9" s="23"/>
      <c r="AC9" s="23"/>
      <c r="AD9" s="1"/>
    </row>
    <row r="10" spans="3:30" ht="12.75">
      <c r="C10" s="5" t="s">
        <v>15</v>
      </c>
      <c r="D10" s="9">
        <v>0.24722222222222223</v>
      </c>
      <c r="E10" s="4">
        <v>0.27152777777777776</v>
      </c>
      <c r="F10" s="4">
        <v>0.30277777777777776</v>
      </c>
      <c r="G10" s="4">
        <v>0.3375</v>
      </c>
      <c r="H10" s="4">
        <v>0.36875</v>
      </c>
      <c r="I10" s="31" t="s">
        <v>15</v>
      </c>
      <c r="J10" s="30">
        <v>0.39999999999999997</v>
      </c>
      <c r="K10" s="30">
        <v>0.46249999999999997</v>
      </c>
      <c r="L10" s="30">
        <v>0.49374999999999997</v>
      </c>
      <c r="M10" s="30">
        <v>0.525</v>
      </c>
      <c r="N10" s="5" t="s">
        <v>15</v>
      </c>
      <c r="O10" s="4">
        <v>0.55625</v>
      </c>
      <c r="P10" s="31" t="s">
        <v>15</v>
      </c>
      <c r="Q10" s="30">
        <v>0.5875</v>
      </c>
      <c r="R10" s="30">
        <v>0.61875</v>
      </c>
      <c r="S10" s="30">
        <v>0.65</v>
      </c>
      <c r="T10" s="30">
        <v>0.68125</v>
      </c>
      <c r="U10" s="5" t="s">
        <v>15</v>
      </c>
      <c r="V10" s="19">
        <v>0.7125</v>
      </c>
      <c r="W10" s="19">
        <v>0.74375</v>
      </c>
      <c r="X10" s="19">
        <v>0.775</v>
      </c>
      <c r="Y10" s="20">
        <v>0.8375</v>
      </c>
      <c r="Z10" s="20">
        <v>0.86875</v>
      </c>
      <c r="AA10" s="27">
        <f t="shared" si="0"/>
        <v>0.000694444444444553</v>
      </c>
      <c r="AB10" s="23"/>
      <c r="AC10" s="23"/>
      <c r="AD10" s="1"/>
    </row>
    <row r="11" spans="3:30" ht="12.75">
      <c r="C11" s="5" t="s">
        <v>32</v>
      </c>
      <c r="D11" s="9">
        <v>0.24791666666666667</v>
      </c>
      <c r="E11" s="4">
        <v>0.2722222222222222</v>
      </c>
      <c r="F11" s="4">
        <v>0.3034722222222222</v>
      </c>
      <c r="G11" s="4">
        <v>0.33819444444444446</v>
      </c>
      <c r="H11" s="4">
        <v>0.36944444444444446</v>
      </c>
      <c r="I11" s="31" t="s">
        <v>32</v>
      </c>
      <c r="J11" s="30">
        <v>0.40069444444444446</v>
      </c>
      <c r="K11" s="30">
        <v>0.46319444444444446</v>
      </c>
      <c r="L11" s="30">
        <v>0.49444444444444446</v>
      </c>
      <c r="M11" s="30">
        <v>0.5256944444444445</v>
      </c>
      <c r="N11" s="5" t="s">
        <v>32</v>
      </c>
      <c r="O11" s="4">
        <v>0.5569444444444445</v>
      </c>
      <c r="P11" s="31" t="s">
        <v>32</v>
      </c>
      <c r="Q11" s="30">
        <v>0.5881944444444445</v>
      </c>
      <c r="R11" s="30">
        <v>0.6194444444444445</v>
      </c>
      <c r="S11" s="30">
        <v>0.6506944444444445</v>
      </c>
      <c r="T11" s="30">
        <v>0.6819444444444445</v>
      </c>
      <c r="U11" s="5" t="s">
        <v>32</v>
      </c>
      <c r="V11" s="19">
        <v>0.7131944444444445</v>
      </c>
      <c r="W11" s="19">
        <v>0.7444444444444445</v>
      </c>
      <c r="X11" s="19">
        <v>0.7756944444444445</v>
      </c>
      <c r="Y11" s="20">
        <v>0.8381944444444445</v>
      </c>
      <c r="Z11" s="20">
        <v>0.8694444444444445</v>
      </c>
      <c r="AA11" s="27">
        <f t="shared" si="0"/>
        <v>0.000694444444444442</v>
      </c>
      <c r="AB11" s="23"/>
      <c r="AC11" s="23"/>
      <c r="AD11" s="1"/>
    </row>
    <row r="12" spans="3:30" ht="12.75">
      <c r="C12" s="5" t="s">
        <v>13</v>
      </c>
      <c r="D12" s="9">
        <v>0.24930555555555556</v>
      </c>
      <c r="E12" s="4">
        <v>0.2736111111111111</v>
      </c>
      <c r="F12" s="4">
        <v>0.3048611111111111</v>
      </c>
      <c r="G12" s="4">
        <v>0.33958333333333335</v>
      </c>
      <c r="H12" s="4">
        <v>0.37083333333333335</v>
      </c>
      <c r="I12" s="31" t="s">
        <v>13</v>
      </c>
      <c r="J12" s="30">
        <v>0.40208333333333335</v>
      </c>
      <c r="K12" s="30">
        <v>0.46458333333333335</v>
      </c>
      <c r="L12" s="30">
        <v>0.49583333333333335</v>
      </c>
      <c r="M12" s="30">
        <v>0.5270833333333333</v>
      </c>
      <c r="N12" s="5" t="s">
        <v>13</v>
      </c>
      <c r="O12" s="4">
        <v>0.5583333333333333</v>
      </c>
      <c r="P12" s="31" t="s">
        <v>13</v>
      </c>
      <c r="Q12" s="30">
        <v>0.5888888888888889</v>
      </c>
      <c r="R12" s="30">
        <v>0.6201388888888889</v>
      </c>
      <c r="S12" s="30">
        <v>0.6513888888888889</v>
      </c>
      <c r="T12" s="30">
        <v>0.6826388888888889</v>
      </c>
      <c r="U12" s="5" t="s">
        <v>13</v>
      </c>
      <c r="V12" s="19">
        <v>0.7138888888888889</v>
      </c>
      <c r="W12" s="19">
        <v>0.7451388888888889</v>
      </c>
      <c r="X12" s="19">
        <v>0.7763888888888889</v>
      </c>
      <c r="Y12" s="20">
        <v>0.8388888888888889</v>
      </c>
      <c r="Z12" s="20">
        <v>0.8701388888888889</v>
      </c>
      <c r="AA12" s="27">
        <f t="shared" si="0"/>
        <v>0.000694444444444442</v>
      </c>
      <c r="AB12" s="23"/>
      <c r="AC12" s="23"/>
      <c r="AD12" s="1"/>
    </row>
    <row r="13" spans="3:30" ht="12.75">
      <c r="C13" s="5" t="s">
        <v>12</v>
      </c>
      <c r="D13" s="9">
        <v>0.25069444444444444</v>
      </c>
      <c r="E13" s="4">
        <v>0.275</v>
      </c>
      <c r="F13" s="4">
        <v>0.30625</v>
      </c>
      <c r="G13" s="4">
        <v>0.3416666666666666</v>
      </c>
      <c r="H13" s="4">
        <v>0.3729166666666666</v>
      </c>
      <c r="I13" s="31" t="s">
        <v>37</v>
      </c>
      <c r="J13" s="32">
        <v>0.4048611111111111</v>
      </c>
      <c r="K13" s="32">
        <v>0.4673611111111111</v>
      </c>
      <c r="L13" s="32">
        <v>0.4986111111111111</v>
      </c>
      <c r="M13" s="32">
        <v>0.5298611111111111</v>
      </c>
      <c r="N13" s="5" t="s">
        <v>12</v>
      </c>
      <c r="O13" s="4">
        <v>0.5597222222222222</v>
      </c>
      <c r="P13" s="31" t="s">
        <v>37</v>
      </c>
      <c r="Q13" s="32">
        <v>0.5916666666666667</v>
      </c>
      <c r="R13" s="32">
        <v>0.6229166666666667</v>
      </c>
      <c r="S13" s="32">
        <v>0.6541666666666667</v>
      </c>
      <c r="T13" s="32">
        <v>0.6854166666666667</v>
      </c>
      <c r="U13" s="5" t="s">
        <v>12</v>
      </c>
      <c r="V13" s="19">
        <v>0.7159722222222222</v>
      </c>
      <c r="W13" s="19">
        <v>0.7472222222222222</v>
      </c>
      <c r="X13" s="19">
        <v>0.7784722222222222</v>
      </c>
      <c r="Y13" s="20">
        <v>0.8409722222222222</v>
      </c>
      <c r="Z13" s="20">
        <v>0.8722222222222222</v>
      </c>
      <c r="AA13" s="27">
        <f t="shared" si="0"/>
        <v>0.002083333333333326</v>
      </c>
      <c r="AB13" s="25">
        <v>0.001388888888888889</v>
      </c>
      <c r="AC13" s="23"/>
      <c r="AD13" s="1"/>
    </row>
    <row r="14" spans="3:30" ht="12.75">
      <c r="C14" s="5" t="s">
        <v>11</v>
      </c>
      <c r="D14" s="9">
        <v>0.2513888888888889</v>
      </c>
      <c r="E14" s="4">
        <v>0.27569444444444446</v>
      </c>
      <c r="F14" s="4">
        <v>0.3069444444444444</v>
      </c>
      <c r="G14" s="4">
        <v>0.3430555555555555</v>
      </c>
      <c r="H14" s="4">
        <v>0.3743055555555555</v>
      </c>
      <c r="I14" s="33" t="s">
        <v>19</v>
      </c>
      <c r="J14" s="32">
        <v>0.40625</v>
      </c>
      <c r="K14" s="32">
        <v>0.46875</v>
      </c>
      <c r="L14" s="32">
        <v>0.5</v>
      </c>
      <c r="M14" s="32">
        <v>0.53125</v>
      </c>
      <c r="N14" s="5" t="s">
        <v>11</v>
      </c>
      <c r="O14" s="4">
        <v>0.5604166666666667</v>
      </c>
      <c r="P14" s="33" t="s">
        <v>19</v>
      </c>
      <c r="Q14" s="32">
        <v>0.5930555555555556</v>
      </c>
      <c r="R14" s="32">
        <v>0.6243055555555556</v>
      </c>
      <c r="S14" s="32">
        <v>0.6555555555555556</v>
      </c>
      <c r="T14" s="32">
        <v>0.6868055555555556</v>
      </c>
      <c r="U14" s="5" t="s">
        <v>11</v>
      </c>
      <c r="V14" s="19">
        <v>0.7180555555555556</v>
      </c>
      <c r="W14" s="19">
        <v>0.7493055555555556</v>
      </c>
      <c r="X14" s="19">
        <v>0.7805555555555556</v>
      </c>
      <c r="Y14" s="20">
        <v>0.8430555555555556</v>
      </c>
      <c r="Z14" s="20">
        <v>0.8743055555555556</v>
      </c>
      <c r="AA14" s="27">
        <f t="shared" si="0"/>
        <v>0.002083333333333326</v>
      </c>
      <c r="AB14" s="25">
        <v>0.001388888888888889</v>
      </c>
      <c r="AC14" s="23"/>
      <c r="AD14" s="1"/>
    </row>
    <row r="15" spans="3:30" ht="12.75">
      <c r="C15" s="5" t="s">
        <v>10</v>
      </c>
      <c r="D15" s="9">
        <v>0.2520833333333333</v>
      </c>
      <c r="E15" s="4">
        <v>0.27638888888888885</v>
      </c>
      <c r="F15" s="4">
        <v>0.3076388888888889</v>
      </c>
      <c r="G15" s="4">
        <v>0.3444444444444445</v>
      </c>
      <c r="H15" s="4">
        <v>0.3756944444444445</v>
      </c>
      <c r="I15" s="31" t="s">
        <v>10</v>
      </c>
      <c r="J15" s="32">
        <v>0.4083333333333334</v>
      </c>
      <c r="K15" s="32">
        <v>0.4708333333333334</v>
      </c>
      <c r="L15" s="32">
        <v>0.5020833333333333</v>
      </c>
      <c r="M15" s="32">
        <v>0.5333333333333333</v>
      </c>
      <c r="N15" s="5" t="s">
        <v>10</v>
      </c>
      <c r="O15" s="4">
        <v>0.5611111111111111</v>
      </c>
      <c r="P15" s="31" t="s">
        <v>10</v>
      </c>
      <c r="Q15" s="32">
        <v>0.5951388888888889</v>
      </c>
      <c r="R15" s="32">
        <v>0.6263888888888889</v>
      </c>
      <c r="S15" s="32">
        <v>0.6576388888888889</v>
      </c>
      <c r="T15" s="32">
        <v>0.688888888888889</v>
      </c>
      <c r="U15" s="5" t="s">
        <v>10</v>
      </c>
      <c r="V15" s="19">
        <v>0.7194444444444444</v>
      </c>
      <c r="W15" s="19">
        <v>0.7506944444444444</v>
      </c>
      <c r="X15" s="19">
        <v>0.7819444444444444</v>
      </c>
      <c r="Y15" s="20">
        <v>0.8444444444444444</v>
      </c>
      <c r="Z15" s="20">
        <v>0.8756944444444444</v>
      </c>
      <c r="AA15" s="27">
        <f>V15-V14</f>
        <v>0.001388888888888884</v>
      </c>
      <c r="AB15" s="25">
        <v>0.001388888888888889</v>
      </c>
      <c r="AC15" s="23"/>
      <c r="AD15" s="1"/>
    </row>
    <row r="16" spans="3:30" ht="12.75">
      <c r="C16" s="5" t="s">
        <v>9</v>
      </c>
      <c r="D16" s="9">
        <v>0.2534722222222222</v>
      </c>
      <c r="E16" s="4">
        <v>0.2777777777777778</v>
      </c>
      <c r="F16" s="4">
        <v>0.3090277777777778</v>
      </c>
      <c r="G16" s="4">
        <v>0.34791666666666665</v>
      </c>
      <c r="H16" s="4">
        <v>0.37777777777777777</v>
      </c>
      <c r="I16" s="31" t="s">
        <v>11</v>
      </c>
      <c r="J16" s="32">
        <v>0.40972222222222227</v>
      </c>
      <c r="K16" s="32">
        <v>0.47222222222222227</v>
      </c>
      <c r="L16" s="32">
        <v>0.5034722222222222</v>
      </c>
      <c r="M16" s="32">
        <v>0.5347222222222222</v>
      </c>
      <c r="N16" s="5" t="s">
        <v>9</v>
      </c>
      <c r="O16" s="4">
        <v>0.5638888888888889</v>
      </c>
      <c r="P16" s="31" t="s">
        <v>11</v>
      </c>
      <c r="Q16" s="32">
        <v>0.5965277777777778</v>
      </c>
      <c r="R16" s="32">
        <v>0.6277777777777778</v>
      </c>
      <c r="S16" s="32">
        <v>0.6590277777777778</v>
      </c>
      <c r="T16" s="32">
        <v>0.6902777777777778</v>
      </c>
      <c r="U16" s="5" t="s">
        <v>9</v>
      </c>
      <c r="V16" s="19">
        <v>0.7215277777777778</v>
      </c>
      <c r="W16" s="20">
        <v>0.7527777777777778</v>
      </c>
      <c r="X16" s="19">
        <v>0.7840277777777778</v>
      </c>
      <c r="Y16" s="20">
        <v>0.8465277777777778</v>
      </c>
      <c r="Z16" s="20">
        <v>0.8777777777777778</v>
      </c>
      <c r="AA16" s="27">
        <v>0.0020833333333333333</v>
      </c>
      <c r="AB16" s="25">
        <v>0.0020833333333333333</v>
      </c>
      <c r="AC16" s="23"/>
      <c r="AD16" s="1"/>
    </row>
    <row r="17" spans="3:30" ht="12.75">
      <c r="C17" s="5" t="s">
        <v>8</v>
      </c>
      <c r="D17" s="9">
        <v>0.2548611111111111</v>
      </c>
      <c r="E17" s="4">
        <v>0.2791666666666667</v>
      </c>
      <c r="F17" s="4">
        <v>0.3111111111111111</v>
      </c>
      <c r="G17" s="4">
        <v>0.35</v>
      </c>
      <c r="H17" s="4">
        <v>0.37986111111111115</v>
      </c>
      <c r="I17" s="31" t="s">
        <v>12</v>
      </c>
      <c r="J17" s="32">
        <v>0.41111111111111115</v>
      </c>
      <c r="K17" s="32">
        <v>0.47361111111111115</v>
      </c>
      <c r="L17" s="32">
        <v>0.5048611111111111</v>
      </c>
      <c r="M17" s="32">
        <v>0.5361111111111111</v>
      </c>
      <c r="N17" s="5" t="s">
        <v>8</v>
      </c>
      <c r="O17" s="4">
        <v>0.5659722222222222</v>
      </c>
      <c r="P17" s="31" t="s">
        <v>12</v>
      </c>
      <c r="Q17" s="32">
        <v>0.5979166666666667</v>
      </c>
      <c r="R17" s="32">
        <v>0.6291666666666667</v>
      </c>
      <c r="S17" s="32">
        <v>0.6604166666666667</v>
      </c>
      <c r="T17" s="32">
        <v>0.6916666666666668</v>
      </c>
      <c r="U17" s="5" t="s">
        <v>8</v>
      </c>
      <c r="V17" s="19">
        <v>0.7229166666666668</v>
      </c>
      <c r="W17" s="19">
        <v>0.7541666666666668</v>
      </c>
      <c r="X17" s="19">
        <v>0.7854166666666668</v>
      </c>
      <c r="Y17" s="20">
        <v>0.8479166666666668</v>
      </c>
      <c r="Z17" s="20">
        <v>0.8791666666666668</v>
      </c>
      <c r="AA17" s="27">
        <v>0.001388888888888889</v>
      </c>
      <c r="AB17" s="25">
        <v>0.001388888888888889</v>
      </c>
      <c r="AC17" s="23"/>
      <c r="AD17" s="1"/>
    </row>
    <row r="18" spans="3:30" ht="12.75">
      <c r="C18" s="5" t="s">
        <v>7</v>
      </c>
      <c r="D18" s="9">
        <v>0.2555555555555556</v>
      </c>
      <c r="E18" s="4">
        <v>0.2798611111111111</v>
      </c>
      <c r="F18" s="4">
        <v>0.3125</v>
      </c>
      <c r="G18" s="4">
        <v>0.3513888888888889</v>
      </c>
      <c r="H18" s="4">
        <v>0.38125</v>
      </c>
      <c r="I18" s="31" t="s">
        <v>13</v>
      </c>
      <c r="J18" s="32">
        <v>0.41250000000000003</v>
      </c>
      <c r="K18" s="32">
        <v>0.47500000000000003</v>
      </c>
      <c r="L18" s="32">
        <v>0.50625</v>
      </c>
      <c r="M18" s="32">
        <v>0.5375</v>
      </c>
      <c r="N18" s="5" t="s">
        <v>7</v>
      </c>
      <c r="O18" s="4">
        <v>0.5673611111111111</v>
      </c>
      <c r="P18" s="31" t="s">
        <v>13</v>
      </c>
      <c r="Q18" s="32">
        <v>0.5993055555555555</v>
      </c>
      <c r="R18" s="32">
        <v>0.6305555555555555</v>
      </c>
      <c r="S18" s="32">
        <v>0.6618055555555555</v>
      </c>
      <c r="T18" s="32">
        <v>0.6930555555555555</v>
      </c>
      <c r="U18" s="5" t="s">
        <v>7</v>
      </c>
      <c r="V18" s="19">
        <v>0.7243055555555555</v>
      </c>
      <c r="W18" s="19">
        <v>0.7555555555555555</v>
      </c>
      <c r="X18" s="19">
        <v>0.7868055555555555</v>
      </c>
      <c r="Y18" s="20">
        <v>0.8493055555555555</v>
      </c>
      <c r="Z18" s="20">
        <v>0.8805555555555555</v>
      </c>
      <c r="AA18" s="27">
        <v>0.0020833333333333333</v>
      </c>
      <c r="AB18" s="25">
        <v>0.001388888888888889</v>
      </c>
      <c r="AC18" s="23"/>
      <c r="AD18" s="1"/>
    </row>
    <row r="19" spans="3:30" ht="12.75">
      <c r="C19" s="5" t="s">
        <v>31</v>
      </c>
      <c r="D19" s="9">
        <v>0.2576388888888889</v>
      </c>
      <c r="E19" s="4">
        <v>0.28194444444444444</v>
      </c>
      <c r="F19" s="4">
        <v>0.3145833333333333</v>
      </c>
      <c r="G19" s="4">
        <v>0.3534722222222222</v>
      </c>
      <c r="H19" s="4">
        <v>0.3833333333333333</v>
      </c>
      <c r="I19" s="31" t="s">
        <v>14</v>
      </c>
      <c r="J19" s="32">
        <v>0.4131944444444444</v>
      </c>
      <c r="K19" s="32">
        <v>0.4756944444444444</v>
      </c>
      <c r="L19" s="32">
        <v>0.5069444444444444</v>
      </c>
      <c r="M19" s="32">
        <v>0.5381944444444444</v>
      </c>
      <c r="N19" s="5" t="s">
        <v>31</v>
      </c>
      <c r="O19" s="4">
        <v>0.56875</v>
      </c>
      <c r="P19" s="31" t="s">
        <v>14</v>
      </c>
      <c r="Q19" s="32">
        <v>0.6</v>
      </c>
      <c r="R19" s="32">
        <v>0.63125</v>
      </c>
      <c r="S19" s="32">
        <v>0.6625</v>
      </c>
      <c r="T19" s="32">
        <v>0.69375</v>
      </c>
      <c r="U19" s="5" t="s">
        <v>31</v>
      </c>
      <c r="V19" s="19">
        <v>0.7263888888888889</v>
      </c>
      <c r="W19" s="19">
        <v>0.7576388888888889</v>
      </c>
      <c r="X19" s="19">
        <v>0.7888888888888889</v>
      </c>
      <c r="Y19" s="20">
        <v>0.8513888888888889</v>
      </c>
      <c r="Z19" s="20">
        <v>0.8826388888888889</v>
      </c>
      <c r="AA19" s="27">
        <v>0.001388888888888889</v>
      </c>
      <c r="AB19" s="25">
        <v>0.001388888888888889</v>
      </c>
      <c r="AC19" s="23"/>
      <c r="AD19" s="1"/>
    </row>
    <row r="20" spans="3:30" ht="12.75">
      <c r="C20" s="5" t="s">
        <v>5</v>
      </c>
      <c r="D20" s="9">
        <v>0.25833333333333336</v>
      </c>
      <c r="E20" s="4">
        <v>0.2826388888888889</v>
      </c>
      <c r="F20" s="4">
        <v>0.31527777777777777</v>
      </c>
      <c r="G20" s="4">
        <v>0.3541666666666667</v>
      </c>
      <c r="H20" s="4">
        <v>0.3840277777777778</v>
      </c>
      <c r="I20" s="31" t="s">
        <v>15</v>
      </c>
      <c r="J20" s="32">
        <v>0.4152777777777778</v>
      </c>
      <c r="K20" s="32">
        <v>0.4777777777777778</v>
      </c>
      <c r="L20" s="32">
        <v>0.5090277777777777</v>
      </c>
      <c r="M20" s="32">
        <v>0.5402777777777777</v>
      </c>
      <c r="N20" s="5" t="s">
        <v>5</v>
      </c>
      <c r="O20" s="4">
        <v>0.5701388888888889</v>
      </c>
      <c r="P20" s="31" t="s">
        <v>15</v>
      </c>
      <c r="Q20" s="32">
        <v>0.6020833333333333</v>
      </c>
      <c r="R20" s="32">
        <v>0.6333333333333333</v>
      </c>
      <c r="S20" s="32">
        <v>0.6645833333333333</v>
      </c>
      <c r="T20" s="32">
        <v>0.6958333333333333</v>
      </c>
      <c r="U20" s="5" t="s">
        <v>5</v>
      </c>
      <c r="V20" s="19">
        <v>0.7270833333333333</v>
      </c>
      <c r="W20" s="19">
        <v>0.7583333333333333</v>
      </c>
      <c r="X20" s="19">
        <v>0.7895833333333333</v>
      </c>
      <c r="Y20" s="20">
        <v>0.8520833333333333</v>
      </c>
      <c r="Z20" s="20">
        <v>0.8833333333333333</v>
      </c>
      <c r="AA20" s="27">
        <v>0.0020833333333333333</v>
      </c>
      <c r="AB20" s="25">
        <v>0.0006944444444444445</v>
      </c>
      <c r="AC20" s="23"/>
      <c r="AD20" s="1"/>
    </row>
    <row r="21" spans="3:30" ht="12.75">
      <c r="C21" s="5" t="s">
        <v>4</v>
      </c>
      <c r="D21" s="9">
        <v>0.2590277777777778</v>
      </c>
      <c r="E21" s="4">
        <v>0.2833333333333333</v>
      </c>
      <c r="F21" s="4">
        <v>0.3159722222222222</v>
      </c>
      <c r="G21" s="4">
        <v>0.3548611111111111</v>
      </c>
      <c r="H21" s="4">
        <v>0.3854166666666667</v>
      </c>
      <c r="I21" s="31" t="s">
        <v>16</v>
      </c>
      <c r="J21" s="32">
        <v>0.4173611111111111</v>
      </c>
      <c r="K21" s="32">
        <v>0.4798611111111111</v>
      </c>
      <c r="L21" s="32">
        <v>0.5111111111111112</v>
      </c>
      <c r="M21" s="32">
        <v>0.5423611111111112</v>
      </c>
      <c r="N21" s="5" t="s">
        <v>4</v>
      </c>
      <c r="O21" s="4">
        <v>0.5715277777777777</v>
      </c>
      <c r="P21" s="31" t="s">
        <v>16</v>
      </c>
      <c r="Q21" s="32">
        <v>0.6041666666666666</v>
      </c>
      <c r="R21" s="32">
        <v>0.6354166666666666</v>
      </c>
      <c r="S21" s="32">
        <v>0.6666666666666666</v>
      </c>
      <c r="T21" s="32">
        <v>0.6979166666666666</v>
      </c>
      <c r="U21" s="5" t="s">
        <v>4</v>
      </c>
      <c r="V21" s="19">
        <v>0.7291666666666666</v>
      </c>
      <c r="W21" s="19">
        <v>0.7604166666666666</v>
      </c>
      <c r="X21" s="19">
        <v>0.7916666666666666</v>
      </c>
      <c r="Y21" s="20">
        <v>0.8541666666666666</v>
      </c>
      <c r="Z21" s="20">
        <v>0.8854166666666666</v>
      </c>
      <c r="AA21" s="27">
        <v>0.0006944444444444445</v>
      </c>
      <c r="AB21" s="25">
        <v>0.0020833333333333333</v>
      </c>
      <c r="AC21" s="23"/>
      <c r="AD21" s="1"/>
    </row>
    <row r="22" spans="3:30" ht="12.75">
      <c r="C22" s="5" t="s">
        <v>48</v>
      </c>
      <c r="D22" s="9">
        <v>0.25833333333333336</v>
      </c>
      <c r="E22" s="4">
        <v>0.28402777777777777</v>
      </c>
      <c r="F22" s="4">
        <v>0.31666666666666665</v>
      </c>
      <c r="G22" s="4">
        <v>0.35555555555555557</v>
      </c>
      <c r="H22" s="4">
        <v>0.3861111111111111</v>
      </c>
      <c r="I22" s="31" t="s">
        <v>17</v>
      </c>
      <c r="J22" s="32">
        <v>0.41875</v>
      </c>
      <c r="K22" s="32">
        <v>0.48125</v>
      </c>
      <c r="L22" s="32">
        <v>0.5125000000000001</v>
      </c>
      <c r="M22" s="32">
        <v>0.5437500000000001</v>
      </c>
      <c r="N22" s="5" t="s">
        <v>48</v>
      </c>
      <c r="O22" s="4">
        <v>0.5729166666666666</v>
      </c>
      <c r="P22" s="31" t="s">
        <v>17</v>
      </c>
      <c r="Q22" s="32">
        <v>0.6055555555555555</v>
      </c>
      <c r="R22" s="32">
        <v>0.6368055555555555</v>
      </c>
      <c r="S22" s="32">
        <v>0.6680555555555556</v>
      </c>
      <c r="T22" s="32">
        <v>0.6993055555555556</v>
      </c>
      <c r="U22" s="5" t="s">
        <v>48</v>
      </c>
      <c r="V22" s="19">
        <v>0.7298611111111111</v>
      </c>
      <c r="W22" s="19">
        <v>0.7611111111111111</v>
      </c>
      <c r="X22" s="19">
        <v>0.7923611111111111</v>
      </c>
      <c r="Y22" s="20">
        <v>0.8548611111111111</v>
      </c>
      <c r="Z22" s="20">
        <v>0.8861111111111111</v>
      </c>
      <c r="AA22" s="27">
        <v>0.0006944444444444445</v>
      </c>
      <c r="AB22" s="25">
        <v>0.0020833333333333333</v>
      </c>
      <c r="AC22" s="23"/>
      <c r="AD22" s="1"/>
    </row>
    <row r="23" spans="3:30" ht="12.75">
      <c r="C23" s="5" t="s">
        <v>3</v>
      </c>
      <c r="D23" s="9">
        <v>0.2604166666666667</v>
      </c>
      <c r="E23" s="4">
        <v>0.2847222222222222</v>
      </c>
      <c r="F23" s="4">
        <v>0.31736111111111115</v>
      </c>
      <c r="G23" s="4">
        <v>0.35625</v>
      </c>
      <c r="H23" s="4">
        <v>0.38680555555555557</v>
      </c>
      <c r="I23" s="31" t="s">
        <v>18</v>
      </c>
      <c r="J23" s="32">
        <v>0.4201388888888889</v>
      </c>
      <c r="K23" s="32">
        <v>0.4826388888888889</v>
      </c>
      <c r="L23" s="32">
        <v>0.513888888888889</v>
      </c>
      <c r="M23" s="32">
        <v>0.545138888888889</v>
      </c>
      <c r="N23" s="5" t="s">
        <v>3</v>
      </c>
      <c r="O23" s="4">
        <v>0.5743055555555555</v>
      </c>
      <c r="P23" s="31" t="s">
        <v>18</v>
      </c>
      <c r="Q23" s="32">
        <v>0.6069444444444444</v>
      </c>
      <c r="R23" s="32">
        <v>0.6381944444444444</v>
      </c>
      <c r="S23" s="32">
        <v>0.6694444444444444</v>
      </c>
      <c r="T23" s="32">
        <v>0.7006944444444444</v>
      </c>
      <c r="U23" s="5" t="s">
        <v>3</v>
      </c>
      <c r="V23" s="19">
        <v>0.7305555555555556</v>
      </c>
      <c r="W23" s="19">
        <v>0.7618055555555556</v>
      </c>
      <c r="X23" s="19">
        <v>0.7930555555555556</v>
      </c>
      <c r="Y23" s="20">
        <v>0.8555555555555556</v>
      </c>
      <c r="Z23" s="20">
        <v>0.8868055555555556</v>
      </c>
      <c r="AA23" s="27">
        <v>0.0006944444444444445</v>
      </c>
      <c r="AB23" s="25">
        <v>0.001388888888888889</v>
      </c>
      <c r="AC23" s="23"/>
      <c r="AD23" s="1"/>
    </row>
    <row r="24" spans="3:30" ht="12.75">
      <c r="C24" s="5" t="s">
        <v>2</v>
      </c>
      <c r="D24" s="9">
        <v>0.26180555555555557</v>
      </c>
      <c r="E24" s="4">
        <v>0.28680555555555554</v>
      </c>
      <c r="F24" s="4">
        <v>0.3194444444444445</v>
      </c>
      <c r="G24" s="4">
        <v>0.35833333333333334</v>
      </c>
      <c r="H24" s="4">
        <v>0.3888888888888889</v>
      </c>
      <c r="I24" s="51" t="s">
        <v>0</v>
      </c>
      <c r="J24" s="52">
        <v>0.4215277777777778</v>
      </c>
      <c r="K24" s="52">
        <v>0.4840277777777778</v>
      </c>
      <c r="L24" s="52">
        <v>0.5152777777777778</v>
      </c>
      <c r="M24" s="52">
        <v>0.5465277777777778</v>
      </c>
      <c r="N24" s="5" t="s">
        <v>2</v>
      </c>
      <c r="O24" s="4">
        <v>0.5756944444444444</v>
      </c>
      <c r="P24" s="51" t="s">
        <v>0</v>
      </c>
      <c r="Q24" s="52">
        <v>0.6083333333333333</v>
      </c>
      <c r="R24" s="52">
        <v>0.6395833333333333</v>
      </c>
      <c r="S24" s="52">
        <v>0.6708333333333334</v>
      </c>
      <c r="T24" s="52">
        <v>0.7020833333333334</v>
      </c>
      <c r="U24" s="5" t="s">
        <v>2</v>
      </c>
      <c r="V24" s="19">
        <v>0.7326388888888888</v>
      </c>
      <c r="W24" s="19">
        <v>0.7638888888888888</v>
      </c>
      <c r="X24" s="19">
        <v>0.7951388888888888</v>
      </c>
      <c r="Y24" s="20">
        <v>0.8576388888888888</v>
      </c>
      <c r="Z24" s="20">
        <v>0.8888888888888888</v>
      </c>
      <c r="AA24" s="27">
        <v>0.001388888888888889</v>
      </c>
      <c r="AB24" s="25">
        <v>0.001388888888888889</v>
      </c>
      <c r="AC24" s="23"/>
      <c r="AD24" s="1"/>
    </row>
    <row r="25" spans="3:30" ht="12.75">
      <c r="C25" s="5" t="s">
        <v>1</v>
      </c>
      <c r="D25" s="9">
        <v>0.2625</v>
      </c>
      <c r="E25" s="4">
        <v>0.2881944444444445</v>
      </c>
      <c r="F25" s="4">
        <v>0.32083333333333336</v>
      </c>
      <c r="G25" s="4">
        <v>0.3590277777777778</v>
      </c>
      <c r="H25" s="4">
        <v>0.3902777777777778</v>
      </c>
      <c r="I25" s="192"/>
      <c r="J25" s="181"/>
      <c r="K25" s="181"/>
      <c r="L25" s="181"/>
      <c r="M25" s="182"/>
      <c r="N25" s="5" t="s">
        <v>1</v>
      </c>
      <c r="O25" s="4">
        <v>0.5770833333333333</v>
      </c>
      <c r="P25" s="191"/>
      <c r="Q25" s="181"/>
      <c r="R25" s="181"/>
      <c r="S25" s="181"/>
      <c r="T25" s="182"/>
      <c r="U25" s="5" t="s">
        <v>1</v>
      </c>
      <c r="V25" s="19">
        <v>0.7340277777777778</v>
      </c>
      <c r="W25" s="19">
        <v>0.7652777777777778</v>
      </c>
      <c r="X25" s="19">
        <v>0.7965277777777778</v>
      </c>
      <c r="Y25" s="20">
        <v>0.8590277777777778</v>
      </c>
      <c r="Z25" s="20">
        <v>0.8902777777777778</v>
      </c>
      <c r="AA25" s="27">
        <v>0.0020833333333333333</v>
      </c>
      <c r="AB25" s="25">
        <v>0.001388888888888889</v>
      </c>
      <c r="AC25" s="23"/>
      <c r="AD25" s="1"/>
    </row>
    <row r="26" spans="3:30" ht="12.75">
      <c r="C26" s="117" t="s">
        <v>0</v>
      </c>
      <c r="D26" s="121">
        <v>0.2652777777777778</v>
      </c>
      <c r="E26" s="119">
        <v>0.2916666666666667</v>
      </c>
      <c r="F26" s="119">
        <v>0.3229166666666667</v>
      </c>
      <c r="G26" s="119">
        <v>0.3611111111111111</v>
      </c>
      <c r="H26" s="119">
        <v>0.3923611111111111</v>
      </c>
      <c r="I26" s="185"/>
      <c r="J26" s="186"/>
      <c r="K26" s="186"/>
      <c r="L26" s="186"/>
      <c r="M26" s="187"/>
      <c r="N26" s="117" t="s">
        <v>0</v>
      </c>
      <c r="O26" s="119">
        <v>0.5791666666666667</v>
      </c>
      <c r="P26" s="185"/>
      <c r="Q26" s="186"/>
      <c r="R26" s="186"/>
      <c r="S26" s="186"/>
      <c r="T26" s="187"/>
      <c r="U26" s="86" t="s">
        <v>0</v>
      </c>
      <c r="V26" s="88">
        <v>0.7361111111111112</v>
      </c>
      <c r="W26" s="88">
        <v>0.7673611111111112</v>
      </c>
      <c r="X26" s="88">
        <v>0.7986111111111112</v>
      </c>
      <c r="Y26" s="92">
        <v>0.8611111111111112</v>
      </c>
      <c r="Z26" s="92">
        <v>0.8923611111111112</v>
      </c>
      <c r="AA26" s="27">
        <v>0.0006944444444444445</v>
      </c>
      <c r="AB26" s="23"/>
      <c r="AC26" s="23"/>
      <c r="AD26" s="1"/>
    </row>
    <row r="27" spans="3:27" ht="2.25" customHeight="1">
      <c r="C27" s="189" t="s">
        <v>49</v>
      </c>
      <c r="D27" s="190"/>
      <c r="E27" s="190"/>
      <c r="F27" s="190"/>
      <c r="G27" s="190"/>
      <c r="H27" s="190"/>
      <c r="I27" s="190"/>
      <c r="J27" s="22"/>
      <c r="K27" s="22"/>
      <c r="L27" s="22"/>
      <c r="M27" s="22"/>
      <c r="N27" s="22"/>
      <c r="O27" s="22"/>
      <c r="P27" s="22"/>
      <c r="Q27" s="28"/>
      <c r="R27" s="28"/>
      <c r="S27" s="28"/>
      <c r="T27" s="28"/>
      <c r="U27" s="28"/>
      <c r="V27" s="22"/>
      <c r="AA27" s="17"/>
    </row>
    <row r="28" spans="3:27" ht="12.75" hidden="1">
      <c r="C28" s="36"/>
      <c r="D28" s="22" t="s">
        <v>43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AA28" s="17"/>
    </row>
    <row r="29" spans="3:27" ht="12.75" hidden="1">
      <c r="C29" s="22"/>
      <c r="D29" s="29" t="s">
        <v>45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AA29" s="17"/>
    </row>
    <row r="30" spans="3:22" ht="12.75" hidden="1">
      <c r="C30" s="22"/>
      <c r="D30" s="29" t="s">
        <v>46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4:22" ht="2.25" customHeight="1">
      <c r="D31" s="16"/>
      <c r="E31" s="16"/>
      <c r="F31" s="16"/>
      <c r="G31" s="16"/>
      <c r="H31" s="16"/>
      <c r="I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3:24" ht="15.75" customHeight="1">
      <c r="C32" s="15" t="s">
        <v>61</v>
      </c>
      <c r="D32" s="8"/>
      <c r="E32" s="8"/>
      <c r="F32" s="8"/>
      <c r="G32" s="8"/>
      <c r="H32" s="8"/>
      <c r="I32" s="8"/>
      <c r="J32" s="8"/>
      <c r="K32" s="15" t="s">
        <v>62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4:31" ht="12.75"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AC33" s="8"/>
      <c r="AE33" s="8"/>
    </row>
    <row r="34" spans="4:32" ht="12.75"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AC34" s="8"/>
      <c r="AF34" s="8"/>
    </row>
    <row r="35" spans="4:24" ht="12.75">
      <c r="D35" s="8"/>
      <c r="E35" s="8"/>
      <c r="F35" s="8"/>
      <c r="G35" s="8"/>
      <c r="H35" s="8"/>
      <c r="I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4:28" ht="12.75"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AB36" s="8"/>
    </row>
    <row r="37" spans="4:24" ht="12.75"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4:27" ht="12.7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AA38" s="12"/>
    </row>
    <row r="39" spans="4:30" ht="12.75"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AD39" s="8"/>
    </row>
    <row r="40" spans="4:32" ht="12.75"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AF40" s="8"/>
    </row>
    <row r="41" spans="4:30" ht="12.75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AD41" s="8"/>
    </row>
    <row r="42" spans="4:24" ht="12.75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4:30" ht="12.75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178"/>
      <c r="X43" s="179"/>
      <c r="Y43" s="179"/>
      <c r="Z43" s="179"/>
      <c r="AD43" s="8"/>
    </row>
    <row r="44" spans="4:26" ht="12.7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11"/>
      <c r="Z44" s="12"/>
    </row>
    <row r="45" spans="4:26" ht="12.75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Z45" s="12"/>
    </row>
    <row r="46" spans="4:30" ht="18" customHeight="1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X46" s="8"/>
      <c r="Z46" s="12"/>
      <c r="AD46" s="8"/>
    </row>
    <row r="47" spans="4:22" ht="12.7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3"/>
      <c r="R47" s="8"/>
      <c r="S47" s="8"/>
      <c r="T47" s="8"/>
      <c r="U47" s="8"/>
      <c r="V47" s="8"/>
    </row>
    <row r="48" spans="3:28" ht="12.75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11"/>
      <c r="X48" s="8"/>
      <c r="AB48" s="8"/>
    </row>
    <row r="49" spans="4:24" ht="12.7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4:24" ht="12.7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4:22" ht="12.7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8"/>
      <c r="T51" s="179"/>
      <c r="U51" s="179"/>
      <c r="V51" s="179"/>
    </row>
    <row r="52" spans="4:22" ht="12.75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21"/>
      <c r="V52" s="12"/>
    </row>
    <row r="53" spans="4:22" ht="12.7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V53" s="12"/>
    </row>
    <row r="54" spans="4:23" ht="12.75">
      <c r="D54" s="8"/>
      <c r="E54" s="8"/>
      <c r="F54" s="8"/>
      <c r="G54" s="8"/>
      <c r="H54" s="8"/>
      <c r="I54" s="8"/>
      <c r="K54" s="8"/>
      <c r="L54" s="8"/>
      <c r="M54" s="8"/>
      <c r="N54" s="8"/>
      <c r="O54" s="8"/>
      <c r="P54" s="8"/>
      <c r="Q54" s="8"/>
      <c r="R54" s="8"/>
      <c r="T54" s="8"/>
      <c r="W54" s="7"/>
    </row>
    <row r="55" spans="4:24" ht="12.75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Q55" s="8"/>
      <c r="R55" s="8"/>
      <c r="S55" s="8"/>
      <c r="T55" s="8"/>
      <c r="U55" s="8"/>
      <c r="V55" s="8"/>
      <c r="W55" s="8"/>
      <c r="X55" s="8"/>
    </row>
    <row r="56" spans="4:24" ht="12.75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</sheetData>
  <sheetProtection/>
  <mergeCells count="5">
    <mergeCell ref="C27:I27"/>
    <mergeCell ref="W43:Z43"/>
    <mergeCell ref="S51:V51"/>
    <mergeCell ref="P25:T26"/>
    <mergeCell ref="I25:M26"/>
  </mergeCells>
  <printOptions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I57"/>
  <sheetViews>
    <sheetView showGridLines="0" zoomScale="90" zoomScaleNormal="90" zoomScalePageLayoutView="0" workbookViewId="0" topLeftCell="A13">
      <selection activeCell="AE38" sqref="AE38"/>
    </sheetView>
  </sheetViews>
  <sheetFormatPr defaultColWidth="9.00390625" defaultRowHeight="12.75"/>
  <cols>
    <col min="1" max="1" width="1.12109375" style="0" customWidth="1"/>
    <col min="2" max="2" width="6.125" style="0" customWidth="1"/>
    <col min="3" max="3" width="19.625" style="0" hidden="1" customWidth="1"/>
    <col min="4" max="8" width="4.875" style="0" hidden="1" customWidth="1"/>
    <col min="9" max="9" width="19.125" style="0" hidden="1" customWidth="1"/>
    <col min="10" max="11" width="5.875" style="0" hidden="1" customWidth="1"/>
    <col min="12" max="12" width="6.375" style="0" hidden="1" customWidth="1"/>
    <col min="13" max="13" width="20.50390625" style="0" hidden="1" customWidth="1"/>
    <col min="14" max="15" width="5.50390625" style="0" hidden="1" customWidth="1"/>
    <col min="16" max="16" width="21.625" style="0" customWidth="1"/>
    <col min="17" max="17" width="5.875" style="0" customWidth="1"/>
    <col min="18" max="18" width="6.00390625" style="0" bestFit="1" customWidth="1"/>
    <col min="19" max="20" width="5.625" style="0" bestFit="1" customWidth="1"/>
    <col min="21" max="21" width="20.875" style="0" customWidth="1"/>
    <col min="22" max="22" width="5.625" style="0" bestFit="1" customWidth="1"/>
    <col min="23" max="23" width="6.625" style="0" customWidth="1"/>
    <col min="24" max="25" width="6.125" style="0" customWidth="1"/>
    <col min="26" max="26" width="5.625" style="0" bestFit="1" customWidth="1"/>
    <col min="27" max="27" width="5.125" style="0" customWidth="1"/>
    <col min="28" max="28" width="5.00390625" style="0" customWidth="1"/>
    <col min="30" max="30" width="12.50390625" style="0" customWidth="1"/>
    <col min="32" max="32" width="7.625" style="0" customWidth="1"/>
    <col min="33" max="33" width="9.125" style="0" hidden="1" customWidth="1"/>
  </cols>
  <sheetData>
    <row r="1" ht="8.25" customHeight="1" thickBot="1"/>
    <row r="2" spans="1:33" ht="17.25" customHeight="1" thickBot="1">
      <c r="A2" s="96"/>
      <c r="B2" s="80" t="s">
        <v>34</v>
      </c>
      <c r="C2" s="39"/>
      <c r="D2" s="39"/>
      <c r="E2" s="39"/>
      <c r="F2" s="39"/>
      <c r="G2" s="39"/>
      <c r="H2" s="39"/>
      <c r="I2" s="39"/>
      <c r="J2" s="39"/>
      <c r="K2" s="39"/>
      <c r="L2" s="98"/>
      <c r="M2" s="98"/>
      <c r="N2" s="98"/>
      <c r="O2" s="98"/>
      <c r="AG2" s="38"/>
    </row>
    <row r="3" spans="2:31" ht="29.25" customHeight="1" thickBot="1">
      <c r="B3" s="45" t="s">
        <v>47</v>
      </c>
      <c r="C3" s="7"/>
      <c r="D3" s="7"/>
      <c r="E3" s="7"/>
      <c r="F3" s="7"/>
      <c r="G3" s="7"/>
      <c r="H3" s="7"/>
      <c r="I3" s="7"/>
      <c r="J3" s="7"/>
      <c r="AC3" s="100" t="s">
        <v>53</v>
      </c>
      <c r="AD3" s="38"/>
      <c r="AE3" s="101"/>
    </row>
    <row r="4" spans="2:10" ht="2.25" customHeight="1">
      <c r="B4" s="45"/>
      <c r="C4" s="7"/>
      <c r="D4" s="7"/>
      <c r="E4" s="7"/>
      <c r="F4" s="7"/>
      <c r="G4" s="7"/>
      <c r="H4" s="7"/>
      <c r="I4" s="7"/>
      <c r="J4" s="7"/>
    </row>
    <row r="5" spans="3:29" ht="12.75">
      <c r="C5" s="50" t="s">
        <v>21</v>
      </c>
      <c r="D5" s="47" t="s">
        <v>20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83"/>
      <c r="P5" s="50" t="s">
        <v>21</v>
      </c>
      <c r="Q5" s="47" t="s">
        <v>23</v>
      </c>
      <c r="R5" s="48"/>
      <c r="S5" s="48"/>
      <c r="T5" s="48"/>
      <c r="U5" s="48"/>
      <c r="V5" s="48"/>
      <c r="W5" s="48"/>
      <c r="X5" s="48"/>
      <c r="Y5" s="48"/>
      <c r="Z5" s="49"/>
      <c r="AA5" s="22"/>
      <c r="AB5" s="22"/>
      <c r="AC5" s="22"/>
    </row>
    <row r="6" spans="3:28" ht="44.25" customHeight="1">
      <c r="C6" s="40" t="s">
        <v>22</v>
      </c>
      <c r="D6" s="41">
        <v>1</v>
      </c>
      <c r="E6" s="41">
        <v>2</v>
      </c>
      <c r="F6" s="41">
        <v>3</v>
      </c>
      <c r="G6" s="90">
        <v>4</v>
      </c>
      <c r="H6" s="90">
        <v>5</v>
      </c>
      <c r="I6" s="42" t="s">
        <v>22</v>
      </c>
      <c r="J6" s="43">
        <v>6</v>
      </c>
      <c r="K6" s="43">
        <v>7</v>
      </c>
      <c r="L6" s="43">
        <v>8</v>
      </c>
      <c r="M6" s="40" t="s">
        <v>22</v>
      </c>
      <c r="N6" s="91">
        <v>9</v>
      </c>
      <c r="O6" s="84">
        <v>10</v>
      </c>
      <c r="P6" s="42" t="s">
        <v>22</v>
      </c>
      <c r="Q6" s="43" t="s">
        <v>24</v>
      </c>
      <c r="R6" s="43" t="s">
        <v>25</v>
      </c>
      <c r="S6" s="43" t="s">
        <v>26</v>
      </c>
      <c r="T6" s="43" t="s">
        <v>27</v>
      </c>
      <c r="U6" s="40" t="s">
        <v>22</v>
      </c>
      <c r="V6" s="41" t="s">
        <v>28</v>
      </c>
      <c r="W6" s="41" t="s">
        <v>29</v>
      </c>
      <c r="X6" s="41" t="s">
        <v>50</v>
      </c>
      <c r="Y6" s="44" t="s">
        <v>51</v>
      </c>
      <c r="Z6" s="44" t="s">
        <v>35</v>
      </c>
      <c r="AA6" s="23"/>
      <c r="AB6" s="23"/>
    </row>
    <row r="7" spans="3:30" ht="12.75">
      <c r="C7" s="86" t="s">
        <v>0</v>
      </c>
      <c r="D7" s="87">
        <v>0.24305555555555555</v>
      </c>
      <c r="E7" s="88">
        <v>0.2673611111111111</v>
      </c>
      <c r="F7" s="88">
        <v>0.2986111111111111</v>
      </c>
      <c r="G7" s="89">
        <v>0.3333333333333333</v>
      </c>
      <c r="H7" s="89">
        <v>0.3645833333333333</v>
      </c>
      <c r="I7" s="51" t="s">
        <v>0</v>
      </c>
      <c r="J7" s="52">
        <v>0.3958333333333333</v>
      </c>
      <c r="K7" s="52">
        <v>0.4583333333333333</v>
      </c>
      <c r="L7" s="52">
        <v>0.4895833333333333</v>
      </c>
      <c r="M7" s="86" t="s">
        <v>0</v>
      </c>
      <c r="N7" s="89">
        <v>0.5208333333333334</v>
      </c>
      <c r="O7" s="89">
        <v>0.5520833333333334</v>
      </c>
      <c r="P7" s="51" t="s">
        <v>0</v>
      </c>
      <c r="Q7" s="52">
        <v>0.5833333333333334</v>
      </c>
      <c r="R7" s="52">
        <v>0.6145833333333334</v>
      </c>
      <c r="S7" s="52">
        <v>0.6458333333333334</v>
      </c>
      <c r="T7" s="52">
        <v>0.6770833333333334</v>
      </c>
      <c r="U7" s="117" t="s">
        <v>0</v>
      </c>
      <c r="V7" s="119">
        <v>0.7083333333333334</v>
      </c>
      <c r="W7" s="119">
        <v>0.7395833333333334</v>
      </c>
      <c r="X7" s="119">
        <v>0.7708333333333334</v>
      </c>
      <c r="Y7" s="120">
        <v>0.8333333333333334</v>
      </c>
      <c r="Z7" s="120">
        <v>0.8645833333333334</v>
      </c>
      <c r="AA7" s="35" t="s">
        <v>38</v>
      </c>
      <c r="AB7" s="23"/>
      <c r="AC7" s="23"/>
      <c r="AD7" s="1"/>
    </row>
    <row r="8" spans="3:30" ht="12.75">
      <c r="C8" s="5" t="s">
        <v>18</v>
      </c>
      <c r="D8" s="9">
        <v>0.24444444444444446</v>
      </c>
      <c r="E8" s="4">
        <v>0.26875</v>
      </c>
      <c r="F8" s="4">
        <v>0.3</v>
      </c>
      <c r="G8" s="81">
        <v>0.3347222222222222</v>
      </c>
      <c r="H8" s="81">
        <v>0.3659722222222222</v>
      </c>
      <c r="I8" s="31" t="s">
        <v>18</v>
      </c>
      <c r="J8" s="30">
        <v>0.3972222222222222</v>
      </c>
      <c r="K8" s="30">
        <v>0.4597222222222222</v>
      </c>
      <c r="L8" s="30">
        <v>0.4909722222222222</v>
      </c>
      <c r="M8" s="5" t="s">
        <v>18</v>
      </c>
      <c r="N8" s="81">
        <v>0.5222222222222223</v>
      </c>
      <c r="O8" s="81">
        <v>0.5534722222222223</v>
      </c>
      <c r="P8" s="31" t="s">
        <v>18</v>
      </c>
      <c r="Q8" s="30">
        <v>0.5847222222222223</v>
      </c>
      <c r="R8" s="30">
        <v>0.6159722222222223</v>
      </c>
      <c r="S8" s="30">
        <v>0.6472222222222223</v>
      </c>
      <c r="T8" s="30">
        <v>0.6784722222222223</v>
      </c>
      <c r="U8" s="5" t="s">
        <v>18</v>
      </c>
      <c r="V8" s="19">
        <v>0.7097222222222223</v>
      </c>
      <c r="W8" s="19">
        <v>0.7409722222222223</v>
      </c>
      <c r="X8" s="19">
        <v>0.7722222222222223</v>
      </c>
      <c r="Y8" s="20">
        <v>0.8347222222222223</v>
      </c>
      <c r="Z8" s="20">
        <v>0.8659722222222223</v>
      </c>
      <c r="AA8" s="27">
        <f>V8-V7</f>
        <v>0.001388888888888884</v>
      </c>
      <c r="AB8" s="23"/>
      <c r="AC8" s="23"/>
      <c r="AD8" s="1"/>
    </row>
    <row r="9" spans="3:30" ht="12.75">
      <c r="C9" s="5" t="s">
        <v>33</v>
      </c>
      <c r="D9" s="9">
        <v>0.24513888888888888</v>
      </c>
      <c r="E9" s="4">
        <v>0.26944444444444443</v>
      </c>
      <c r="F9" s="4">
        <v>0.30069444444444443</v>
      </c>
      <c r="G9" s="81">
        <v>0.3354166666666667</v>
      </c>
      <c r="H9" s="81">
        <v>0.3666666666666667</v>
      </c>
      <c r="I9" s="31" t="s">
        <v>33</v>
      </c>
      <c r="J9" s="30">
        <v>0.3979166666666667</v>
      </c>
      <c r="K9" s="30">
        <v>0.4604166666666667</v>
      </c>
      <c r="L9" s="30">
        <v>0.4916666666666667</v>
      </c>
      <c r="M9" s="5" t="s">
        <v>33</v>
      </c>
      <c r="N9" s="81">
        <v>0.5229166666666667</v>
      </c>
      <c r="O9" s="81">
        <v>0.5541666666666667</v>
      </c>
      <c r="P9" s="31" t="s">
        <v>33</v>
      </c>
      <c r="Q9" s="30">
        <v>0.5854166666666667</v>
      </c>
      <c r="R9" s="30">
        <v>0.6166666666666667</v>
      </c>
      <c r="S9" s="30">
        <v>0.6479166666666667</v>
      </c>
      <c r="T9" s="30">
        <v>0.6791666666666667</v>
      </c>
      <c r="U9" s="5" t="s">
        <v>33</v>
      </c>
      <c r="V9" s="19">
        <v>0.7111111111111111</v>
      </c>
      <c r="W9" s="19">
        <v>0.7423611111111111</v>
      </c>
      <c r="X9" s="19">
        <v>0.7736111111111111</v>
      </c>
      <c r="Y9" s="20">
        <v>0.8361111111111111</v>
      </c>
      <c r="Z9" s="20">
        <v>0.8673611111111111</v>
      </c>
      <c r="AA9" s="27">
        <f aca="true" t="shared" si="0" ref="AA9:AA15">V9-V8</f>
        <v>0.001388888888888884</v>
      </c>
      <c r="AB9" s="23"/>
      <c r="AC9" s="23"/>
      <c r="AD9" s="1"/>
    </row>
    <row r="10" spans="3:30" ht="12.75">
      <c r="C10" s="5" t="s">
        <v>16</v>
      </c>
      <c r="D10" s="9">
        <v>0.24583333333333335</v>
      </c>
      <c r="E10" s="4">
        <v>0.2701388888888889</v>
      </c>
      <c r="F10" s="4">
        <v>0.3013888888888889</v>
      </c>
      <c r="G10" s="81">
        <v>0.3361111111111111</v>
      </c>
      <c r="H10" s="81">
        <v>0.3673611111111111</v>
      </c>
      <c r="I10" s="31" t="s">
        <v>16</v>
      </c>
      <c r="J10" s="30">
        <v>0.3986111111111111</v>
      </c>
      <c r="K10" s="30">
        <v>0.4611111111111111</v>
      </c>
      <c r="L10" s="30">
        <v>0.4923611111111111</v>
      </c>
      <c r="M10" s="5" t="s">
        <v>16</v>
      </c>
      <c r="N10" s="81">
        <v>0.5236111111111111</v>
      </c>
      <c r="O10" s="81">
        <v>0.5548611111111111</v>
      </c>
      <c r="P10" s="31" t="s">
        <v>16</v>
      </c>
      <c r="Q10" s="30">
        <v>0.5861111111111111</v>
      </c>
      <c r="R10" s="30">
        <v>0.6173611111111111</v>
      </c>
      <c r="S10" s="30">
        <v>0.6486111111111111</v>
      </c>
      <c r="T10" s="30">
        <v>0.6798611111111111</v>
      </c>
      <c r="U10" s="5" t="s">
        <v>16</v>
      </c>
      <c r="V10" s="19">
        <v>0.7118055555555555</v>
      </c>
      <c r="W10" s="19">
        <v>0.7430555555555555</v>
      </c>
      <c r="X10" s="19">
        <v>0.7743055555555555</v>
      </c>
      <c r="Y10" s="20">
        <v>0.8368055555555555</v>
      </c>
      <c r="Z10" s="20">
        <v>0.8680555555555555</v>
      </c>
      <c r="AA10" s="27">
        <f t="shared" si="0"/>
        <v>0.000694444444444331</v>
      </c>
      <c r="AB10" s="23"/>
      <c r="AC10" s="23"/>
      <c r="AD10" s="1"/>
    </row>
    <row r="11" spans="3:30" ht="12.75">
      <c r="C11" s="5" t="s">
        <v>15</v>
      </c>
      <c r="D11" s="9">
        <v>0.24722222222222223</v>
      </c>
      <c r="E11" s="4">
        <v>0.27152777777777776</v>
      </c>
      <c r="F11" s="4">
        <v>0.30277777777777776</v>
      </c>
      <c r="G11" s="81">
        <v>0.3375</v>
      </c>
      <c r="H11" s="81">
        <v>0.36875</v>
      </c>
      <c r="I11" s="31" t="s">
        <v>15</v>
      </c>
      <c r="J11" s="30">
        <v>0.39999999999999997</v>
      </c>
      <c r="K11" s="30">
        <v>0.46249999999999997</v>
      </c>
      <c r="L11" s="30">
        <v>0.49374999999999997</v>
      </c>
      <c r="M11" s="5" t="s">
        <v>15</v>
      </c>
      <c r="N11" s="81">
        <v>0.525</v>
      </c>
      <c r="O11" s="81">
        <v>0.55625</v>
      </c>
      <c r="P11" s="31" t="s">
        <v>15</v>
      </c>
      <c r="Q11" s="30">
        <v>0.5875</v>
      </c>
      <c r="R11" s="30">
        <v>0.61875</v>
      </c>
      <c r="S11" s="30">
        <v>0.65</v>
      </c>
      <c r="T11" s="30">
        <v>0.68125</v>
      </c>
      <c r="U11" s="5" t="s">
        <v>15</v>
      </c>
      <c r="V11" s="19">
        <v>0.7125</v>
      </c>
      <c r="W11" s="19">
        <v>0.74375</v>
      </c>
      <c r="X11" s="19">
        <v>0.775</v>
      </c>
      <c r="Y11" s="20">
        <v>0.8375</v>
      </c>
      <c r="Z11" s="20">
        <v>0.86875</v>
      </c>
      <c r="AA11" s="27">
        <f t="shared" si="0"/>
        <v>0.000694444444444553</v>
      </c>
      <c r="AB11" s="23"/>
      <c r="AC11" s="23"/>
      <c r="AD11" s="1"/>
    </row>
    <row r="12" spans="3:30" ht="12.75">
      <c r="C12" s="5" t="s">
        <v>32</v>
      </c>
      <c r="D12" s="9">
        <v>0.24791666666666667</v>
      </c>
      <c r="E12" s="4">
        <v>0.2722222222222222</v>
      </c>
      <c r="F12" s="4">
        <v>0.3034722222222222</v>
      </c>
      <c r="G12" s="81">
        <v>0.33819444444444446</v>
      </c>
      <c r="H12" s="81">
        <v>0.36944444444444446</v>
      </c>
      <c r="I12" s="31" t="s">
        <v>32</v>
      </c>
      <c r="J12" s="30">
        <v>0.40069444444444446</v>
      </c>
      <c r="K12" s="30">
        <v>0.46319444444444446</v>
      </c>
      <c r="L12" s="30">
        <v>0.49444444444444446</v>
      </c>
      <c r="M12" s="5" t="s">
        <v>32</v>
      </c>
      <c r="N12" s="81">
        <v>0.5256944444444445</v>
      </c>
      <c r="O12" s="81">
        <v>0.5569444444444445</v>
      </c>
      <c r="P12" s="31" t="s">
        <v>32</v>
      </c>
      <c r="Q12" s="30">
        <v>0.5881944444444445</v>
      </c>
      <c r="R12" s="30">
        <v>0.6194444444444445</v>
      </c>
      <c r="S12" s="30">
        <v>0.6506944444444445</v>
      </c>
      <c r="T12" s="30">
        <v>0.6819444444444445</v>
      </c>
      <c r="U12" s="5" t="s">
        <v>32</v>
      </c>
      <c r="V12" s="19">
        <v>0.7131944444444445</v>
      </c>
      <c r="W12" s="19">
        <v>0.7444444444444445</v>
      </c>
      <c r="X12" s="19">
        <v>0.7756944444444445</v>
      </c>
      <c r="Y12" s="20">
        <v>0.8381944444444445</v>
      </c>
      <c r="Z12" s="20">
        <v>0.8694444444444445</v>
      </c>
      <c r="AA12" s="27">
        <f t="shared" si="0"/>
        <v>0.000694444444444442</v>
      </c>
      <c r="AB12" s="23"/>
      <c r="AC12" s="23"/>
      <c r="AD12" s="1"/>
    </row>
    <row r="13" spans="3:30" ht="12.75">
      <c r="C13" s="5" t="s">
        <v>13</v>
      </c>
      <c r="D13" s="9">
        <v>0.24930555555555556</v>
      </c>
      <c r="E13" s="4">
        <v>0.2736111111111111</v>
      </c>
      <c r="F13" s="4">
        <v>0.3048611111111111</v>
      </c>
      <c r="G13" s="81">
        <v>0.33958333333333335</v>
      </c>
      <c r="H13" s="81">
        <v>0.37083333333333335</v>
      </c>
      <c r="I13" s="31" t="s">
        <v>13</v>
      </c>
      <c r="J13" s="30">
        <v>0.40208333333333335</v>
      </c>
      <c r="K13" s="30">
        <v>0.46458333333333335</v>
      </c>
      <c r="L13" s="30">
        <v>0.49583333333333335</v>
      </c>
      <c r="M13" s="5" t="s">
        <v>13</v>
      </c>
      <c r="N13" s="81">
        <v>0.5270833333333333</v>
      </c>
      <c r="O13" s="81">
        <v>0.5583333333333333</v>
      </c>
      <c r="P13" s="31" t="s">
        <v>13</v>
      </c>
      <c r="Q13" s="30">
        <v>0.5888888888888889</v>
      </c>
      <c r="R13" s="30">
        <v>0.6201388888888889</v>
      </c>
      <c r="S13" s="30">
        <v>0.6513888888888889</v>
      </c>
      <c r="T13" s="30">
        <v>0.6826388888888889</v>
      </c>
      <c r="U13" s="5" t="s">
        <v>13</v>
      </c>
      <c r="V13" s="19">
        <v>0.7138888888888889</v>
      </c>
      <c r="W13" s="19">
        <v>0.7451388888888889</v>
      </c>
      <c r="X13" s="19">
        <v>0.7763888888888889</v>
      </c>
      <c r="Y13" s="20">
        <v>0.8388888888888889</v>
      </c>
      <c r="Z13" s="20">
        <v>0.8701388888888889</v>
      </c>
      <c r="AA13" s="27">
        <f t="shared" si="0"/>
        <v>0.000694444444444442</v>
      </c>
      <c r="AB13" s="23"/>
      <c r="AC13" s="23"/>
      <c r="AD13" s="1"/>
    </row>
    <row r="14" spans="3:30" ht="12.75">
      <c r="C14" s="5" t="s">
        <v>12</v>
      </c>
      <c r="D14" s="9">
        <v>0.25069444444444444</v>
      </c>
      <c r="E14" s="4">
        <v>0.275</v>
      </c>
      <c r="F14" s="4">
        <v>0.30625</v>
      </c>
      <c r="G14" s="81">
        <v>0.3416666666666666</v>
      </c>
      <c r="H14" s="81">
        <v>0.3729166666666666</v>
      </c>
      <c r="I14" s="31" t="s">
        <v>37</v>
      </c>
      <c r="J14" s="32">
        <v>0.4048611111111111</v>
      </c>
      <c r="K14" s="32">
        <v>0.4673611111111111</v>
      </c>
      <c r="L14" s="32">
        <v>0.4986111111111111</v>
      </c>
      <c r="M14" s="5" t="s">
        <v>12</v>
      </c>
      <c r="N14" s="81">
        <v>0.5291666666666667</v>
      </c>
      <c r="O14" s="81">
        <v>0.5597222222222222</v>
      </c>
      <c r="P14" s="31" t="s">
        <v>37</v>
      </c>
      <c r="Q14" s="32">
        <v>0.5916666666666667</v>
      </c>
      <c r="R14" s="32">
        <v>0.6229166666666667</v>
      </c>
      <c r="S14" s="32">
        <v>0.6541666666666667</v>
      </c>
      <c r="T14" s="32">
        <v>0.6854166666666667</v>
      </c>
      <c r="U14" s="5" t="s">
        <v>12</v>
      </c>
      <c r="V14" s="19">
        <v>0.7159722222222222</v>
      </c>
      <c r="W14" s="19">
        <v>0.7472222222222222</v>
      </c>
      <c r="X14" s="19">
        <v>0.7784722222222222</v>
      </c>
      <c r="Y14" s="20">
        <v>0.8409722222222222</v>
      </c>
      <c r="Z14" s="20">
        <v>0.8722222222222222</v>
      </c>
      <c r="AA14" s="27">
        <f t="shared" si="0"/>
        <v>0.002083333333333326</v>
      </c>
      <c r="AB14" s="25">
        <v>0.001388888888888889</v>
      </c>
      <c r="AC14" s="23"/>
      <c r="AD14" s="1"/>
    </row>
    <row r="15" spans="3:30" ht="12.75">
      <c r="C15" s="5" t="s">
        <v>11</v>
      </c>
      <c r="D15" s="9">
        <v>0.2513888888888889</v>
      </c>
      <c r="E15" s="4">
        <v>0.27569444444444446</v>
      </c>
      <c r="F15" s="4">
        <v>0.3069444444444444</v>
      </c>
      <c r="G15" s="81">
        <v>0.3430555555555555</v>
      </c>
      <c r="H15" s="81">
        <v>0.3743055555555555</v>
      </c>
      <c r="I15" s="33" t="s">
        <v>19</v>
      </c>
      <c r="J15" s="32">
        <v>0.40625</v>
      </c>
      <c r="K15" s="32">
        <v>0.46875</v>
      </c>
      <c r="L15" s="32">
        <v>0.5</v>
      </c>
      <c r="M15" s="5" t="s">
        <v>11</v>
      </c>
      <c r="N15" s="81">
        <v>0.5305555555555556</v>
      </c>
      <c r="O15" s="81">
        <v>0.5604166666666667</v>
      </c>
      <c r="P15" s="33" t="s">
        <v>19</v>
      </c>
      <c r="Q15" s="32">
        <v>0.5930555555555556</v>
      </c>
      <c r="R15" s="32">
        <v>0.6243055555555556</v>
      </c>
      <c r="S15" s="32">
        <v>0.6555555555555556</v>
      </c>
      <c r="T15" s="32">
        <v>0.6868055555555556</v>
      </c>
      <c r="U15" s="5" t="s">
        <v>11</v>
      </c>
      <c r="V15" s="19">
        <v>0.7180555555555556</v>
      </c>
      <c r="W15" s="19">
        <v>0.7493055555555556</v>
      </c>
      <c r="X15" s="19">
        <v>0.7805555555555556</v>
      </c>
      <c r="Y15" s="20">
        <v>0.8430555555555556</v>
      </c>
      <c r="Z15" s="20">
        <v>0.8743055555555556</v>
      </c>
      <c r="AA15" s="27">
        <f t="shared" si="0"/>
        <v>0.002083333333333326</v>
      </c>
      <c r="AB15" s="25">
        <v>0.001388888888888889</v>
      </c>
      <c r="AC15" s="23"/>
      <c r="AD15" s="1"/>
    </row>
    <row r="16" spans="3:30" ht="12.75">
      <c r="C16" s="5" t="s">
        <v>10</v>
      </c>
      <c r="D16" s="9">
        <v>0.2520833333333333</v>
      </c>
      <c r="E16" s="4">
        <v>0.27638888888888885</v>
      </c>
      <c r="F16" s="4">
        <v>0.3076388888888889</v>
      </c>
      <c r="G16" s="81">
        <v>0.3444444444444445</v>
      </c>
      <c r="H16" s="81">
        <v>9601</v>
      </c>
      <c r="I16" s="31" t="s">
        <v>10</v>
      </c>
      <c r="J16" s="32">
        <v>0.4083333333333334</v>
      </c>
      <c r="K16" s="32">
        <v>0.4708333333333334</v>
      </c>
      <c r="L16" s="32">
        <v>0.5020833333333333</v>
      </c>
      <c r="M16" s="5" t="s">
        <v>10</v>
      </c>
      <c r="N16" s="81">
        <v>0.5319444444444444</v>
      </c>
      <c r="O16" s="81">
        <v>0.5611111111111111</v>
      </c>
      <c r="P16" s="31" t="s">
        <v>10</v>
      </c>
      <c r="Q16" s="32">
        <v>0.5951388888888889</v>
      </c>
      <c r="R16" s="32">
        <v>0.6263888888888889</v>
      </c>
      <c r="S16" s="32">
        <v>0.6576388888888889</v>
      </c>
      <c r="T16" s="32">
        <v>0.688888888888889</v>
      </c>
      <c r="U16" s="5" t="s">
        <v>10</v>
      </c>
      <c r="V16" s="19">
        <v>0.7194444444444444</v>
      </c>
      <c r="W16" s="19">
        <v>0.7506944444444444</v>
      </c>
      <c r="X16" s="19">
        <v>0.7819444444444444</v>
      </c>
      <c r="Y16" s="20">
        <v>0.8444444444444444</v>
      </c>
      <c r="Z16" s="20">
        <v>0.8756944444444444</v>
      </c>
      <c r="AA16" s="27">
        <f>V16-V15</f>
        <v>0.001388888888888884</v>
      </c>
      <c r="AB16" s="25">
        <v>0.001388888888888889</v>
      </c>
      <c r="AC16" s="23"/>
      <c r="AD16" s="1"/>
    </row>
    <row r="17" spans="3:30" ht="12.75">
      <c r="C17" s="5" t="s">
        <v>9</v>
      </c>
      <c r="D17" s="9">
        <v>0.2534722222222222</v>
      </c>
      <c r="E17" s="4">
        <v>0.2777777777777778</v>
      </c>
      <c r="F17" s="4">
        <v>0.3090277777777778</v>
      </c>
      <c r="G17" s="81">
        <v>0.34791666666666665</v>
      </c>
      <c r="H17" s="81">
        <v>0.37777777777777777</v>
      </c>
      <c r="I17" s="31" t="s">
        <v>11</v>
      </c>
      <c r="J17" s="32">
        <v>0.40972222222222227</v>
      </c>
      <c r="K17" s="32">
        <v>0.47222222222222227</v>
      </c>
      <c r="L17" s="32">
        <v>0.5034722222222222</v>
      </c>
      <c r="M17" s="5" t="s">
        <v>9</v>
      </c>
      <c r="N17" s="81">
        <v>0.5354166666666667</v>
      </c>
      <c r="O17" s="81">
        <v>0.5638888888888889</v>
      </c>
      <c r="P17" s="31" t="s">
        <v>11</v>
      </c>
      <c r="Q17" s="32">
        <v>0.5965277777777778</v>
      </c>
      <c r="R17" s="32">
        <v>0.6277777777777778</v>
      </c>
      <c r="S17" s="32">
        <v>0.6590277777777778</v>
      </c>
      <c r="T17" s="32">
        <v>0.6902777777777778</v>
      </c>
      <c r="U17" s="5" t="s">
        <v>9</v>
      </c>
      <c r="V17" s="19">
        <v>0.7215277777777778</v>
      </c>
      <c r="W17" s="20">
        <v>0.7527777777777778</v>
      </c>
      <c r="X17" s="19">
        <v>0.7840277777777778</v>
      </c>
      <c r="Y17" s="20">
        <v>0.8465277777777778</v>
      </c>
      <c r="Z17" s="20">
        <v>0.8777777777777778</v>
      </c>
      <c r="AA17" s="27">
        <v>0.0020833333333333333</v>
      </c>
      <c r="AB17" s="25">
        <v>0.0020833333333333333</v>
      </c>
      <c r="AC17" s="23"/>
      <c r="AD17" s="1"/>
    </row>
    <row r="18" spans="3:30" ht="12.75">
      <c r="C18" s="5" t="s">
        <v>8</v>
      </c>
      <c r="D18" s="9">
        <v>0.2548611111111111</v>
      </c>
      <c r="E18" s="4">
        <v>0.2791666666666667</v>
      </c>
      <c r="F18" s="4">
        <v>0.3111111111111111</v>
      </c>
      <c r="G18" s="81">
        <v>0.35</v>
      </c>
      <c r="H18" s="81">
        <v>0.37986111111111115</v>
      </c>
      <c r="I18" s="31" t="s">
        <v>12</v>
      </c>
      <c r="J18" s="32">
        <v>0.41111111111111115</v>
      </c>
      <c r="K18" s="32">
        <v>0.47361111111111115</v>
      </c>
      <c r="L18" s="32">
        <v>0.5048611111111111</v>
      </c>
      <c r="M18" s="5" t="s">
        <v>8</v>
      </c>
      <c r="N18" s="81">
        <v>0.5375</v>
      </c>
      <c r="O18" s="81">
        <v>0.5659722222222222</v>
      </c>
      <c r="P18" s="31" t="s">
        <v>12</v>
      </c>
      <c r="Q18" s="32">
        <v>0.5979166666666667</v>
      </c>
      <c r="R18" s="32">
        <v>0.6291666666666667</v>
      </c>
      <c r="S18" s="32">
        <v>0.6604166666666667</v>
      </c>
      <c r="T18" s="32">
        <v>0.6916666666666668</v>
      </c>
      <c r="U18" s="5" t="s">
        <v>8</v>
      </c>
      <c r="V18" s="19">
        <v>0.7229166666666668</v>
      </c>
      <c r="W18" s="19">
        <v>0.7541666666666668</v>
      </c>
      <c r="X18" s="19">
        <v>0.7854166666666668</v>
      </c>
      <c r="Y18" s="20">
        <v>0.8479166666666668</v>
      </c>
      <c r="Z18" s="20">
        <v>0.8791666666666668</v>
      </c>
      <c r="AA18" s="27">
        <v>0.001388888888888889</v>
      </c>
      <c r="AB18" s="25">
        <v>0.001388888888888889</v>
      </c>
      <c r="AC18" s="23"/>
      <c r="AD18" s="1"/>
    </row>
    <row r="19" spans="3:30" ht="12.75">
      <c r="C19" s="5" t="s">
        <v>7</v>
      </c>
      <c r="D19" s="9">
        <v>0.2555555555555556</v>
      </c>
      <c r="E19" s="4">
        <v>0.2798611111111111</v>
      </c>
      <c r="F19" s="4">
        <v>0.3125</v>
      </c>
      <c r="G19" s="81">
        <v>0.3513888888888889</v>
      </c>
      <c r="H19" s="81">
        <v>0.38125</v>
      </c>
      <c r="I19" s="31" t="s">
        <v>13</v>
      </c>
      <c r="J19" s="32">
        <v>0.41250000000000003</v>
      </c>
      <c r="K19" s="32">
        <v>0.47500000000000003</v>
      </c>
      <c r="L19" s="32">
        <v>0.50625</v>
      </c>
      <c r="M19" s="5" t="s">
        <v>7</v>
      </c>
      <c r="N19" s="81">
        <v>0.5388888888888889</v>
      </c>
      <c r="O19" s="81">
        <v>0.5673611111111111</v>
      </c>
      <c r="P19" s="31" t="s">
        <v>13</v>
      </c>
      <c r="Q19" s="32">
        <v>0.5993055555555555</v>
      </c>
      <c r="R19" s="32">
        <v>0.6305555555555555</v>
      </c>
      <c r="S19" s="32">
        <v>0.6618055555555555</v>
      </c>
      <c r="T19" s="32">
        <v>0.6930555555555555</v>
      </c>
      <c r="U19" s="5" t="s">
        <v>7</v>
      </c>
      <c r="V19" s="19">
        <v>0.7243055555555555</v>
      </c>
      <c r="W19" s="19">
        <v>0.7555555555555555</v>
      </c>
      <c r="X19" s="19">
        <v>0.7868055555555555</v>
      </c>
      <c r="Y19" s="20">
        <v>0.8493055555555555</v>
      </c>
      <c r="Z19" s="20">
        <v>0.8805555555555555</v>
      </c>
      <c r="AA19" s="27">
        <v>0.0020833333333333333</v>
      </c>
      <c r="AB19" s="25">
        <v>0.001388888888888889</v>
      </c>
      <c r="AC19" s="23"/>
      <c r="AD19" s="1"/>
    </row>
    <row r="20" spans="3:30" ht="12.75">
      <c r="C20" s="5" t="s">
        <v>31</v>
      </c>
      <c r="D20" s="9">
        <v>0.2576388888888889</v>
      </c>
      <c r="E20" s="4">
        <v>0.28194444444444444</v>
      </c>
      <c r="F20" s="4">
        <v>0.3145833333333333</v>
      </c>
      <c r="G20" s="81">
        <v>0.3534722222222222</v>
      </c>
      <c r="H20" s="81">
        <v>0.3833333333333333</v>
      </c>
      <c r="I20" s="31" t="s">
        <v>14</v>
      </c>
      <c r="J20" s="32">
        <v>0.4131944444444444</v>
      </c>
      <c r="K20" s="32">
        <v>0.4756944444444444</v>
      </c>
      <c r="L20" s="32">
        <v>0.5069444444444444</v>
      </c>
      <c r="M20" s="5" t="s">
        <v>31</v>
      </c>
      <c r="N20" s="81">
        <v>0.5409722222222222</v>
      </c>
      <c r="O20" s="81">
        <v>0.56875</v>
      </c>
      <c r="P20" s="31" t="s">
        <v>14</v>
      </c>
      <c r="Q20" s="32">
        <v>0.6</v>
      </c>
      <c r="R20" s="32">
        <v>0.63125</v>
      </c>
      <c r="S20" s="32">
        <v>0.6625</v>
      </c>
      <c r="T20" s="32">
        <v>0.69375</v>
      </c>
      <c r="U20" s="5" t="s">
        <v>31</v>
      </c>
      <c r="V20" s="19">
        <v>0.7263888888888889</v>
      </c>
      <c r="W20" s="19">
        <v>0.7576388888888889</v>
      </c>
      <c r="X20" s="19">
        <v>0.7888888888888889</v>
      </c>
      <c r="Y20" s="20">
        <v>0.8513888888888889</v>
      </c>
      <c r="Z20" s="20">
        <v>0.8826388888888889</v>
      </c>
      <c r="AA20" s="27">
        <v>0.001388888888888889</v>
      </c>
      <c r="AB20" s="25">
        <v>0.001388888888888889</v>
      </c>
      <c r="AC20" s="23"/>
      <c r="AD20" s="1"/>
    </row>
    <row r="21" spans="3:30" ht="12.75">
      <c r="C21" s="5" t="s">
        <v>5</v>
      </c>
      <c r="D21" s="9">
        <v>0.25833333333333336</v>
      </c>
      <c r="E21" s="4">
        <v>0.2826388888888889</v>
      </c>
      <c r="F21" s="4">
        <v>0.31527777777777777</v>
      </c>
      <c r="G21" s="81">
        <v>0.3541666666666667</v>
      </c>
      <c r="H21" s="81">
        <v>0.3840277777777778</v>
      </c>
      <c r="I21" s="31" t="s">
        <v>15</v>
      </c>
      <c r="J21" s="32">
        <v>0.4152777777777778</v>
      </c>
      <c r="K21" s="32">
        <v>0.4777777777777778</v>
      </c>
      <c r="L21" s="32">
        <v>0.5090277777777777</v>
      </c>
      <c r="M21" s="5" t="s">
        <v>5</v>
      </c>
      <c r="N21" s="81">
        <v>0.5416666666666666</v>
      </c>
      <c r="O21" s="81">
        <v>0.5701388888888889</v>
      </c>
      <c r="P21" s="31" t="s">
        <v>15</v>
      </c>
      <c r="Q21" s="32">
        <v>0.6020833333333333</v>
      </c>
      <c r="R21" s="32">
        <v>0.6333333333333333</v>
      </c>
      <c r="S21" s="32">
        <v>0.6645833333333333</v>
      </c>
      <c r="T21" s="32">
        <v>0.6958333333333333</v>
      </c>
      <c r="U21" s="5" t="s">
        <v>5</v>
      </c>
      <c r="V21" s="19">
        <v>0.7270833333333333</v>
      </c>
      <c r="W21" s="19">
        <v>0.7583333333333333</v>
      </c>
      <c r="X21" s="19">
        <v>0.7895833333333333</v>
      </c>
      <c r="Y21" s="20">
        <v>0.8520833333333333</v>
      </c>
      <c r="Z21" s="20">
        <v>0.8833333333333333</v>
      </c>
      <c r="AA21" s="27">
        <v>0.0020833333333333333</v>
      </c>
      <c r="AB21" s="25">
        <v>0.0006944444444444445</v>
      </c>
      <c r="AC21" s="23"/>
      <c r="AD21" s="1"/>
    </row>
    <row r="22" spans="3:30" ht="12.75">
      <c r="C22" s="5" t="s">
        <v>4</v>
      </c>
      <c r="D22" s="9">
        <v>0.2590277777777778</v>
      </c>
      <c r="E22" s="4">
        <v>0.2833333333333333</v>
      </c>
      <c r="F22" s="4">
        <v>0.3159722222222222</v>
      </c>
      <c r="G22" s="81">
        <v>0.3548611111111111</v>
      </c>
      <c r="H22" s="81">
        <v>0.3854166666666667</v>
      </c>
      <c r="I22" s="31" t="s">
        <v>16</v>
      </c>
      <c r="J22" s="32">
        <v>0.4173611111111111</v>
      </c>
      <c r="K22" s="32">
        <v>0.4798611111111111</v>
      </c>
      <c r="L22" s="32">
        <v>0.5111111111111112</v>
      </c>
      <c r="M22" s="5" t="s">
        <v>4</v>
      </c>
      <c r="N22" s="81">
        <v>0.5430555555555555</v>
      </c>
      <c r="O22" s="81">
        <v>0.5715277777777777</v>
      </c>
      <c r="P22" s="31" t="s">
        <v>16</v>
      </c>
      <c r="Q22" s="32">
        <v>0.6041666666666666</v>
      </c>
      <c r="R22" s="32">
        <v>0.6354166666666666</v>
      </c>
      <c r="S22" s="32">
        <v>0.6666666666666666</v>
      </c>
      <c r="T22" s="32">
        <v>0.6979166666666666</v>
      </c>
      <c r="U22" s="5" t="s">
        <v>4</v>
      </c>
      <c r="V22" s="19">
        <v>0.7291666666666666</v>
      </c>
      <c r="W22" s="19">
        <v>0.7604166666666666</v>
      </c>
      <c r="X22" s="19">
        <v>0.7916666666666666</v>
      </c>
      <c r="Y22" s="20">
        <v>0.8541666666666666</v>
      </c>
      <c r="Z22" s="20">
        <v>0.8854166666666666</v>
      </c>
      <c r="AA22" s="27">
        <v>0.0006944444444444445</v>
      </c>
      <c r="AB22" s="25">
        <v>0.0020833333333333333</v>
      </c>
      <c r="AC22" s="23"/>
      <c r="AD22" s="1"/>
    </row>
    <row r="23" spans="3:30" ht="12.75">
      <c r="C23" s="5" t="s">
        <v>48</v>
      </c>
      <c r="D23" s="9">
        <v>0.25833333333333336</v>
      </c>
      <c r="E23" s="4">
        <v>0.28402777777777777</v>
      </c>
      <c r="F23" s="4">
        <v>0.31666666666666665</v>
      </c>
      <c r="G23" s="81">
        <v>0.35555555555555557</v>
      </c>
      <c r="H23" s="81">
        <v>0.3861111111111111</v>
      </c>
      <c r="I23" s="31" t="s">
        <v>17</v>
      </c>
      <c r="J23" s="32">
        <v>0.41875</v>
      </c>
      <c r="K23" s="32">
        <v>0.48125</v>
      </c>
      <c r="L23" s="32">
        <v>0.5125000000000001</v>
      </c>
      <c r="M23" s="5" t="s">
        <v>48</v>
      </c>
      <c r="N23" s="81">
        <v>0.5423611111111112</v>
      </c>
      <c r="O23" s="81">
        <v>0.5729166666666666</v>
      </c>
      <c r="P23" s="31" t="s">
        <v>17</v>
      </c>
      <c r="Q23" s="32">
        <v>0.6055555555555555</v>
      </c>
      <c r="R23" s="32">
        <v>0.6368055555555555</v>
      </c>
      <c r="S23" s="32">
        <v>0.6680555555555556</v>
      </c>
      <c r="T23" s="32">
        <v>0.6993055555555556</v>
      </c>
      <c r="U23" s="5" t="s">
        <v>48</v>
      </c>
      <c r="V23" s="19">
        <v>0.7298611111111111</v>
      </c>
      <c r="W23" s="19">
        <v>0.7611111111111111</v>
      </c>
      <c r="X23" s="19">
        <v>0.7923611111111111</v>
      </c>
      <c r="Y23" s="20">
        <v>0.8548611111111111</v>
      </c>
      <c r="Z23" s="20">
        <v>0.8861111111111111</v>
      </c>
      <c r="AA23" s="27">
        <v>0.0006944444444444445</v>
      </c>
      <c r="AB23" s="25">
        <v>0.0020833333333333333</v>
      </c>
      <c r="AC23" s="23"/>
      <c r="AD23" s="1"/>
    </row>
    <row r="24" spans="3:30" ht="12.75">
      <c r="C24" s="5" t="s">
        <v>3</v>
      </c>
      <c r="D24" s="9">
        <v>0.2604166666666667</v>
      </c>
      <c r="E24" s="4">
        <v>0.2847222222222222</v>
      </c>
      <c r="F24" s="4">
        <v>0.31736111111111115</v>
      </c>
      <c r="G24" s="81">
        <v>0.35625</v>
      </c>
      <c r="H24" s="81">
        <v>0.38680555555555557</v>
      </c>
      <c r="I24" s="31" t="s">
        <v>18</v>
      </c>
      <c r="J24" s="32">
        <v>0.4201388888888889</v>
      </c>
      <c r="K24" s="32">
        <v>0.4826388888888889</v>
      </c>
      <c r="L24" s="32">
        <v>0.513888888888889</v>
      </c>
      <c r="M24" s="5" t="s">
        <v>3</v>
      </c>
      <c r="N24" s="81">
        <v>0.54375</v>
      </c>
      <c r="O24" s="81">
        <v>0.5743055555555555</v>
      </c>
      <c r="P24" s="31" t="s">
        <v>18</v>
      </c>
      <c r="Q24" s="32">
        <v>0.6069444444444444</v>
      </c>
      <c r="R24" s="32">
        <v>0.6381944444444444</v>
      </c>
      <c r="S24" s="32">
        <v>0.6694444444444444</v>
      </c>
      <c r="T24" s="32">
        <v>0.7006944444444444</v>
      </c>
      <c r="U24" s="5" t="s">
        <v>3</v>
      </c>
      <c r="V24" s="19">
        <v>0.7305555555555556</v>
      </c>
      <c r="W24" s="19">
        <v>0.7618055555555556</v>
      </c>
      <c r="X24" s="19">
        <v>0.7930555555555556</v>
      </c>
      <c r="Y24" s="20">
        <v>0.8555555555555556</v>
      </c>
      <c r="Z24" s="20">
        <v>0.8868055555555556</v>
      </c>
      <c r="AA24" s="27">
        <v>0.0006944444444444445</v>
      </c>
      <c r="AB24" s="25">
        <v>0.001388888888888889</v>
      </c>
      <c r="AC24" s="23"/>
      <c r="AD24" s="1"/>
    </row>
    <row r="25" spans="3:30" ht="12.75">
      <c r="C25" s="5" t="s">
        <v>2</v>
      </c>
      <c r="D25" s="9">
        <v>0.26180555555555557</v>
      </c>
      <c r="E25" s="4">
        <v>0.28680555555555554</v>
      </c>
      <c r="F25" s="4">
        <v>0.3194444444444445</v>
      </c>
      <c r="G25" s="81">
        <v>0.35833333333333334</v>
      </c>
      <c r="H25" s="81">
        <v>0.3888888888888889</v>
      </c>
      <c r="I25" s="51" t="s">
        <v>0</v>
      </c>
      <c r="J25" s="52">
        <v>0.4215277777777778</v>
      </c>
      <c r="K25" s="52">
        <v>0.4840277777777778</v>
      </c>
      <c r="L25" s="52">
        <v>0.5152777777777778</v>
      </c>
      <c r="M25" s="5" t="s">
        <v>2</v>
      </c>
      <c r="N25" s="81">
        <v>0.5458333333333333</v>
      </c>
      <c r="O25" s="81">
        <v>0.5756944444444444</v>
      </c>
      <c r="P25" s="51" t="s">
        <v>0</v>
      </c>
      <c r="Q25" s="52">
        <v>0.6083333333333333</v>
      </c>
      <c r="R25" s="52">
        <v>0.6395833333333333</v>
      </c>
      <c r="S25" s="52">
        <v>0.6708333333333334</v>
      </c>
      <c r="T25" s="52">
        <v>0.7020833333333334</v>
      </c>
      <c r="U25" s="5" t="s">
        <v>2</v>
      </c>
      <c r="V25" s="19">
        <v>0.7326388888888888</v>
      </c>
      <c r="W25" s="19">
        <v>0.7638888888888888</v>
      </c>
      <c r="X25" s="19">
        <v>0.7951388888888888</v>
      </c>
      <c r="Y25" s="20">
        <v>0.8576388888888888</v>
      </c>
      <c r="Z25" s="20">
        <v>0.8888888888888888</v>
      </c>
      <c r="AA25" s="27">
        <v>0.001388888888888889</v>
      </c>
      <c r="AB25" s="25">
        <v>0.001388888888888889</v>
      </c>
      <c r="AC25" s="23"/>
      <c r="AD25" s="1"/>
    </row>
    <row r="26" spans="3:30" ht="12.75">
      <c r="C26" s="5" t="s">
        <v>1</v>
      </c>
      <c r="D26" s="9">
        <v>0.2625</v>
      </c>
      <c r="E26" s="4">
        <v>0.2881944444444445</v>
      </c>
      <c r="F26" s="4">
        <v>0.32083333333333336</v>
      </c>
      <c r="G26" s="81">
        <v>0.3590277777777778</v>
      </c>
      <c r="H26" s="81">
        <v>0.3902777777777778</v>
      </c>
      <c r="I26" s="192"/>
      <c r="J26" s="181"/>
      <c r="K26" s="181"/>
      <c r="L26" s="182"/>
      <c r="M26" s="5" t="s">
        <v>1</v>
      </c>
      <c r="N26" s="81">
        <v>0.5465277777777778</v>
      </c>
      <c r="O26" s="81">
        <v>0.5770833333333333</v>
      </c>
      <c r="P26" s="191"/>
      <c r="Q26" s="181"/>
      <c r="R26" s="181"/>
      <c r="S26" s="181"/>
      <c r="T26" s="182"/>
      <c r="U26" s="5" t="s">
        <v>1</v>
      </c>
      <c r="V26" s="19">
        <v>0.7340277777777778</v>
      </c>
      <c r="W26" s="19">
        <v>0.7652777777777778</v>
      </c>
      <c r="X26" s="19">
        <v>0.7965277777777778</v>
      </c>
      <c r="Y26" s="20">
        <v>0.8590277777777778</v>
      </c>
      <c r="Z26" s="20">
        <v>0.8902777777777778</v>
      </c>
      <c r="AA26" s="27">
        <v>0.0020833333333333333</v>
      </c>
      <c r="AB26" s="25">
        <v>0.001388888888888889</v>
      </c>
      <c r="AC26" s="23"/>
      <c r="AD26" s="1"/>
    </row>
    <row r="27" spans="3:30" ht="12.75">
      <c r="C27" s="86" t="s">
        <v>0</v>
      </c>
      <c r="D27" s="87">
        <v>0.2652777777777778</v>
      </c>
      <c r="E27" s="88">
        <v>0.2916666666666667</v>
      </c>
      <c r="F27" s="88">
        <v>0.3229166666666667</v>
      </c>
      <c r="G27" s="89">
        <v>0.3611111111111111</v>
      </c>
      <c r="H27" s="89">
        <v>0.3923611111111111</v>
      </c>
      <c r="I27" s="185"/>
      <c r="J27" s="186"/>
      <c r="K27" s="186"/>
      <c r="L27" s="187"/>
      <c r="M27" s="86" t="s">
        <v>0</v>
      </c>
      <c r="N27" s="89">
        <v>0.548611111111111</v>
      </c>
      <c r="O27" s="89">
        <v>0.5791666666666667</v>
      </c>
      <c r="P27" s="185"/>
      <c r="Q27" s="186"/>
      <c r="R27" s="186"/>
      <c r="S27" s="186"/>
      <c r="T27" s="187"/>
      <c r="U27" s="117" t="s">
        <v>0</v>
      </c>
      <c r="V27" s="119">
        <v>0.7361111111111112</v>
      </c>
      <c r="W27" s="119">
        <v>0.7673611111111112</v>
      </c>
      <c r="X27" s="119">
        <v>0.7986111111111112</v>
      </c>
      <c r="Y27" s="120">
        <v>0.8611111111111112</v>
      </c>
      <c r="Z27" s="120">
        <v>0.8923611111111112</v>
      </c>
      <c r="AA27" s="27">
        <v>0.0006944444444444445</v>
      </c>
      <c r="AB27" s="23"/>
      <c r="AC27" s="23"/>
      <c r="AD27" s="1"/>
    </row>
    <row r="28" spans="3:27" ht="2.25" customHeight="1">
      <c r="C28" s="189" t="s">
        <v>49</v>
      </c>
      <c r="D28" s="190"/>
      <c r="E28" s="190"/>
      <c r="F28" s="190"/>
      <c r="G28" s="190"/>
      <c r="H28" s="190"/>
      <c r="I28" s="190"/>
      <c r="J28" s="22"/>
      <c r="K28" s="22"/>
      <c r="L28" s="22"/>
      <c r="M28" s="22"/>
      <c r="N28" s="22"/>
      <c r="O28" s="22"/>
      <c r="P28" s="22"/>
      <c r="Q28" s="28"/>
      <c r="R28" s="28"/>
      <c r="S28" s="28"/>
      <c r="T28" s="28"/>
      <c r="U28" s="28"/>
      <c r="V28" s="22"/>
      <c r="AA28" s="17"/>
    </row>
    <row r="29" spans="3:27" ht="12.75" hidden="1">
      <c r="C29" s="36"/>
      <c r="D29" s="22" t="s">
        <v>43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AA29" s="17"/>
    </row>
    <row r="30" spans="3:27" ht="12.75" hidden="1">
      <c r="C30" s="22"/>
      <c r="D30" s="29" t="s">
        <v>45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AA30" s="17"/>
    </row>
    <row r="31" spans="3:22" ht="12.75" hidden="1">
      <c r="C31" s="22"/>
      <c r="D31" s="29" t="s">
        <v>46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4:54" ht="15" customHeight="1">
      <c r="D32" s="16"/>
      <c r="E32" s="16"/>
      <c r="F32" s="16"/>
      <c r="G32" s="16"/>
      <c r="H32" s="16"/>
      <c r="I32" s="16"/>
      <c r="L32" s="16"/>
      <c r="M32" s="16"/>
      <c r="N32" s="16"/>
      <c r="O32" s="16"/>
      <c r="P32" s="15" t="s">
        <v>63</v>
      </c>
      <c r="Q32" s="16"/>
      <c r="R32" s="16"/>
      <c r="S32" s="16"/>
      <c r="T32" s="16"/>
      <c r="U32" s="16"/>
      <c r="V32" s="16"/>
      <c r="X32" s="15" t="s">
        <v>64</v>
      </c>
      <c r="AJ32" s="16"/>
      <c r="AK32" s="16"/>
      <c r="AL32" s="16"/>
      <c r="AM32" s="16"/>
      <c r="AN32" s="16"/>
      <c r="AO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pans="3:56" ht="22.5" customHeight="1">
      <c r="C33" s="15" t="s">
        <v>54</v>
      </c>
      <c r="D33" s="8"/>
      <c r="E33" s="8"/>
      <c r="F33" s="8"/>
      <c r="G33" s="8"/>
      <c r="H33" s="8"/>
      <c r="I33" s="8"/>
      <c r="J33" s="8"/>
      <c r="K33" s="15" t="s">
        <v>55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AJ33" s="8"/>
      <c r="AK33" s="8"/>
      <c r="AL33" s="8"/>
      <c r="AM33" s="8"/>
      <c r="AN33" s="8"/>
      <c r="AO33" s="8"/>
      <c r="AP33" s="8"/>
      <c r="AQ33" s="15" t="s">
        <v>56</v>
      </c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</row>
    <row r="34" spans="4:61" ht="12.75"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AC34" s="8"/>
      <c r="AE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I34" s="8"/>
    </row>
    <row r="35" spans="4:61" ht="12.75"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AC35" s="8"/>
      <c r="AF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I35" s="8"/>
    </row>
    <row r="36" spans="4:56" ht="12.75">
      <c r="D36" s="8"/>
      <c r="E36" s="8"/>
      <c r="F36" s="8"/>
      <c r="G36" s="8"/>
      <c r="H36" s="8"/>
      <c r="I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AJ36" s="8"/>
      <c r="AK36" s="8"/>
      <c r="AL36" s="8"/>
      <c r="AM36" s="8"/>
      <c r="AN36" s="8"/>
      <c r="AO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</row>
    <row r="37" spans="4:60" ht="12.75"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AB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H37" s="8"/>
    </row>
    <row r="38" spans="4:56" ht="12.75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</row>
    <row r="39" spans="4:59" ht="12.75"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AA39" s="12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G39" s="12"/>
    </row>
    <row r="40" spans="4:56" ht="12.75"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AD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</row>
    <row r="41" spans="4:56" ht="12.75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AF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</row>
    <row r="42" spans="4:56" ht="12.75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AD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</row>
    <row r="43" spans="4:56" ht="12.75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</row>
    <row r="44" spans="4:58" ht="12.7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178"/>
      <c r="X44" s="178"/>
      <c r="Y44" s="178"/>
      <c r="Z44" s="178"/>
      <c r="AD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178"/>
      <c r="BD44" s="179"/>
      <c r="BE44" s="179"/>
      <c r="BF44" s="179"/>
    </row>
    <row r="45" spans="4:58" ht="12.75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11"/>
      <c r="Z45" s="12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11"/>
      <c r="BF45" s="12"/>
    </row>
    <row r="46" spans="4:58" ht="12.75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Z46" s="12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F46" s="12"/>
    </row>
    <row r="47" spans="4:58" ht="12.7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X47" s="8"/>
      <c r="Z47" s="12"/>
      <c r="AD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D47" s="8"/>
      <c r="BF47" s="12"/>
    </row>
    <row r="48" spans="4:22" ht="12.7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3"/>
      <c r="R48" s="8"/>
      <c r="S48" s="8"/>
      <c r="T48" s="8"/>
      <c r="U48" s="8"/>
      <c r="V48" s="8"/>
    </row>
    <row r="49" spans="3:28" ht="12.7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11"/>
      <c r="X49" s="8"/>
      <c r="AB49" s="8"/>
    </row>
    <row r="50" spans="4:24" ht="12.7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4:24" ht="12.7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4:22" ht="12.75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8"/>
      <c r="T52" s="179"/>
      <c r="U52" s="179"/>
      <c r="V52" s="179"/>
    </row>
    <row r="53" spans="4:22" ht="12.7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21"/>
      <c r="V53" s="12"/>
    </row>
    <row r="54" spans="4:22" ht="12.75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V54" s="12"/>
    </row>
    <row r="55" spans="4:23" ht="12.75">
      <c r="D55" s="8"/>
      <c r="E55" s="8"/>
      <c r="F55" s="8"/>
      <c r="G55" s="8"/>
      <c r="H55" s="8"/>
      <c r="I55" s="8"/>
      <c r="K55" s="8"/>
      <c r="L55" s="8"/>
      <c r="M55" s="8"/>
      <c r="N55" s="8"/>
      <c r="O55" s="8"/>
      <c r="P55" s="8"/>
      <c r="Q55" s="8"/>
      <c r="R55" s="8"/>
      <c r="T55" s="8"/>
      <c r="W55" s="7"/>
    </row>
    <row r="56" spans="4:24" ht="12.75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Q56" s="8"/>
      <c r="R56" s="8"/>
      <c r="S56" s="8"/>
      <c r="T56" s="8"/>
      <c r="U56" s="8"/>
      <c r="V56" s="8"/>
      <c r="W56" s="8"/>
      <c r="X56" s="8"/>
    </row>
    <row r="57" spans="4:24" ht="12.75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</sheetData>
  <sheetProtection/>
  <mergeCells count="6">
    <mergeCell ref="BC44:BF44"/>
    <mergeCell ref="I26:L27"/>
    <mergeCell ref="P26:T27"/>
    <mergeCell ref="C28:I28"/>
    <mergeCell ref="W44:Z44"/>
    <mergeCell ref="S52:V52"/>
  </mergeCells>
  <printOptions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O12" sqref="O12"/>
    </sheetView>
  </sheetViews>
  <sheetFormatPr defaultColWidth="9.00390625" defaultRowHeight="12.75"/>
  <cols>
    <col min="1" max="1" width="4.875" style="0" customWidth="1"/>
    <col min="2" max="2" width="25.125" style="0" customWidth="1"/>
    <col min="4" max="4" width="23.50390625" style="0" customWidth="1"/>
    <col min="6" max="6" width="19.375" style="0" customWidth="1"/>
    <col min="8" max="8" width="22.875" style="0" customWidth="1"/>
  </cols>
  <sheetData>
    <row r="1" spans="1:7" ht="13.5">
      <c r="A1" s="122" t="s">
        <v>81</v>
      </c>
      <c r="C1" s="123"/>
      <c r="D1" s="123"/>
      <c r="E1" s="123"/>
      <c r="F1" s="123"/>
      <c r="G1" s="123"/>
    </row>
    <row r="2" spans="2:7" ht="12.75">
      <c r="B2" s="7" t="s">
        <v>65</v>
      </c>
      <c r="C2" s="7"/>
      <c r="D2" s="7"/>
      <c r="E2" s="7"/>
      <c r="F2" s="7"/>
      <c r="G2" s="7"/>
    </row>
    <row r="3" spans="2:10" ht="39">
      <c r="B3" s="124" t="s">
        <v>22</v>
      </c>
      <c r="C3" s="124" t="s">
        <v>66</v>
      </c>
      <c r="D3" s="124" t="s">
        <v>22</v>
      </c>
      <c r="E3" s="124" t="s">
        <v>66</v>
      </c>
      <c r="F3" s="125" t="s">
        <v>22</v>
      </c>
      <c r="G3" s="124" t="s">
        <v>66</v>
      </c>
      <c r="H3" s="125" t="s">
        <v>22</v>
      </c>
      <c r="I3" s="124" t="s">
        <v>66</v>
      </c>
      <c r="J3" s="1"/>
    </row>
    <row r="4" spans="2:10" ht="12.75">
      <c r="B4" s="2" t="s">
        <v>0</v>
      </c>
      <c r="C4" s="126"/>
      <c r="D4" s="139" t="s">
        <v>0</v>
      </c>
      <c r="E4" s="152"/>
      <c r="F4" s="153" t="s">
        <v>0</v>
      </c>
      <c r="G4" s="154"/>
      <c r="H4" s="141" t="s">
        <v>0</v>
      </c>
      <c r="I4" s="148"/>
      <c r="J4" s="1"/>
    </row>
    <row r="5" spans="2:10" ht="12.75">
      <c r="B5" s="5" t="s">
        <v>1</v>
      </c>
      <c r="C5" s="127">
        <v>1.1</v>
      </c>
      <c r="D5" s="110" t="s">
        <v>1</v>
      </c>
      <c r="E5" s="163">
        <v>1.1</v>
      </c>
      <c r="F5" s="155" t="s">
        <v>18</v>
      </c>
      <c r="G5" s="156">
        <v>0.7</v>
      </c>
      <c r="H5" s="142" t="s">
        <v>18</v>
      </c>
      <c r="I5" s="149">
        <v>0.7</v>
      </c>
      <c r="J5" s="1"/>
    </row>
    <row r="6" spans="2:10" ht="12.75">
      <c r="B6" s="5" t="s">
        <v>2</v>
      </c>
      <c r="C6" s="127">
        <v>0.4</v>
      </c>
      <c r="D6" s="110" t="s">
        <v>2</v>
      </c>
      <c r="E6" s="163">
        <v>0.4</v>
      </c>
      <c r="F6" s="155" t="s">
        <v>33</v>
      </c>
      <c r="G6" s="156">
        <v>0.4</v>
      </c>
      <c r="H6" s="142" t="s">
        <v>33</v>
      </c>
      <c r="I6" s="149">
        <v>0.4</v>
      </c>
      <c r="J6" s="1"/>
    </row>
    <row r="7" spans="2:10" ht="12.75">
      <c r="B7" s="5" t="s">
        <v>3</v>
      </c>
      <c r="C7" s="127">
        <v>0.5</v>
      </c>
      <c r="D7" s="110" t="s">
        <v>3</v>
      </c>
      <c r="E7" s="163">
        <v>0.5</v>
      </c>
      <c r="F7" s="155" t="s">
        <v>16</v>
      </c>
      <c r="G7" s="156">
        <v>0.4</v>
      </c>
      <c r="H7" s="142" t="s">
        <v>16</v>
      </c>
      <c r="I7" s="149">
        <v>0.4</v>
      </c>
      <c r="J7" s="1"/>
    </row>
    <row r="8" spans="2:10" ht="12.75">
      <c r="B8" s="5" t="s">
        <v>4</v>
      </c>
      <c r="C8" s="127">
        <v>0.3</v>
      </c>
      <c r="D8" s="110" t="s">
        <v>4</v>
      </c>
      <c r="E8" s="163">
        <v>0.3</v>
      </c>
      <c r="F8" s="155" t="s">
        <v>15</v>
      </c>
      <c r="G8" s="156">
        <v>0.4</v>
      </c>
      <c r="H8" s="142" t="s">
        <v>15</v>
      </c>
      <c r="I8" s="149">
        <v>0.4</v>
      </c>
      <c r="J8" s="1"/>
    </row>
    <row r="9" spans="2:10" ht="12.75">
      <c r="B9" s="5" t="s">
        <v>5</v>
      </c>
      <c r="C9" s="127">
        <v>1</v>
      </c>
      <c r="D9" s="110" t="s">
        <v>5</v>
      </c>
      <c r="E9" s="163">
        <v>1</v>
      </c>
      <c r="F9" s="155" t="s">
        <v>32</v>
      </c>
      <c r="G9" s="156">
        <v>0.4</v>
      </c>
      <c r="H9" s="142" t="s">
        <v>32</v>
      </c>
      <c r="I9" s="149">
        <v>0.4</v>
      </c>
      <c r="J9" s="1"/>
    </row>
    <row r="10" spans="2:10" ht="12.75">
      <c r="B10" s="5" t="s">
        <v>6</v>
      </c>
      <c r="C10" s="127">
        <v>0.4</v>
      </c>
      <c r="D10" s="110" t="s">
        <v>6</v>
      </c>
      <c r="E10" s="163">
        <v>0.4</v>
      </c>
      <c r="F10" s="155" t="s">
        <v>13</v>
      </c>
      <c r="G10" s="156">
        <v>0.5</v>
      </c>
      <c r="H10" s="142" t="s">
        <v>13</v>
      </c>
      <c r="I10" s="149">
        <v>0.5</v>
      </c>
      <c r="J10" s="1"/>
    </row>
    <row r="11" spans="2:10" ht="12.75">
      <c r="B11" s="5" t="s">
        <v>7</v>
      </c>
      <c r="C11" s="127">
        <v>0.8</v>
      </c>
      <c r="D11" s="110" t="s">
        <v>7</v>
      </c>
      <c r="E11" s="163">
        <v>0.8</v>
      </c>
      <c r="F11" s="155" t="s">
        <v>12</v>
      </c>
      <c r="G11" s="156">
        <v>0.5</v>
      </c>
      <c r="H11" s="141" t="s">
        <v>37</v>
      </c>
      <c r="I11" s="148">
        <v>1.5</v>
      </c>
      <c r="J11" s="1"/>
    </row>
    <row r="12" spans="2:10" ht="12.75">
      <c r="B12" s="5" t="s">
        <v>8</v>
      </c>
      <c r="C12" s="127">
        <v>0.35</v>
      </c>
      <c r="D12" s="110" t="s">
        <v>8</v>
      </c>
      <c r="E12" s="163">
        <v>0.35</v>
      </c>
      <c r="F12" s="155" t="s">
        <v>11</v>
      </c>
      <c r="G12" s="156">
        <v>0.5</v>
      </c>
      <c r="H12" s="143" t="s">
        <v>19</v>
      </c>
      <c r="I12" s="148">
        <v>0.7</v>
      </c>
      <c r="J12" s="1"/>
    </row>
    <row r="13" spans="2:10" ht="12.75">
      <c r="B13" s="5" t="s">
        <v>9</v>
      </c>
      <c r="C13" s="127">
        <v>0.55</v>
      </c>
      <c r="D13" s="110" t="s">
        <v>9</v>
      </c>
      <c r="E13" s="163">
        <v>0.55</v>
      </c>
      <c r="F13" s="155" t="s">
        <v>10</v>
      </c>
      <c r="G13" s="156">
        <v>0.4</v>
      </c>
      <c r="H13" s="142" t="s">
        <v>10</v>
      </c>
      <c r="I13" s="148">
        <v>1.1</v>
      </c>
      <c r="J13" s="1"/>
    </row>
    <row r="14" spans="2:10" ht="12.75">
      <c r="B14" s="5" t="s">
        <v>10</v>
      </c>
      <c r="C14" s="127">
        <v>1.1</v>
      </c>
      <c r="D14" s="110" t="s">
        <v>10</v>
      </c>
      <c r="E14" s="163">
        <v>1.1</v>
      </c>
      <c r="F14" s="153" t="s">
        <v>19</v>
      </c>
      <c r="G14" s="156">
        <v>1.1</v>
      </c>
      <c r="H14" s="142" t="s">
        <v>11</v>
      </c>
      <c r="I14" s="148">
        <v>0.4</v>
      </c>
      <c r="J14" s="1"/>
    </row>
    <row r="15" spans="2:10" ht="12.75">
      <c r="B15" s="5" t="s">
        <v>11</v>
      </c>
      <c r="C15" s="127">
        <v>0.4</v>
      </c>
      <c r="D15" s="110" t="s">
        <v>11</v>
      </c>
      <c r="E15" s="163">
        <v>0.4</v>
      </c>
      <c r="F15" s="155" t="s">
        <v>9</v>
      </c>
      <c r="G15" s="156">
        <v>0.6</v>
      </c>
      <c r="H15" s="142" t="s">
        <v>12</v>
      </c>
      <c r="I15" s="148">
        <v>0.5</v>
      </c>
      <c r="J15" s="1"/>
    </row>
    <row r="16" spans="2:10" ht="12.75">
      <c r="B16" s="5" t="s">
        <v>12</v>
      </c>
      <c r="C16" s="127">
        <v>0.5</v>
      </c>
      <c r="D16" s="110" t="s">
        <v>12</v>
      </c>
      <c r="E16" s="163">
        <v>0.5</v>
      </c>
      <c r="F16" s="155" t="s">
        <v>8</v>
      </c>
      <c r="G16" s="156">
        <v>0.55</v>
      </c>
      <c r="H16" s="142" t="s">
        <v>13</v>
      </c>
      <c r="I16" s="148">
        <v>0.5</v>
      </c>
      <c r="J16" s="1"/>
    </row>
    <row r="17" spans="2:10" ht="12.75">
      <c r="B17" s="5" t="s">
        <v>13</v>
      </c>
      <c r="C17" s="127">
        <v>0.5</v>
      </c>
      <c r="D17" s="139" t="s">
        <v>37</v>
      </c>
      <c r="E17" s="163">
        <v>1.5</v>
      </c>
      <c r="F17" s="155" t="s">
        <v>7</v>
      </c>
      <c r="G17" s="156">
        <v>0.35</v>
      </c>
      <c r="H17" s="142" t="s">
        <v>14</v>
      </c>
      <c r="I17" s="149">
        <v>0.5</v>
      </c>
      <c r="J17" s="1"/>
    </row>
    <row r="18" spans="2:10" ht="12.75">
      <c r="B18" s="5" t="s">
        <v>14</v>
      </c>
      <c r="C18" s="127">
        <v>0.5</v>
      </c>
      <c r="D18" s="114" t="s">
        <v>19</v>
      </c>
      <c r="E18" s="163">
        <v>0.7</v>
      </c>
      <c r="F18" s="155" t="s">
        <v>31</v>
      </c>
      <c r="G18" s="156">
        <v>0.8</v>
      </c>
      <c r="H18" s="142" t="s">
        <v>15</v>
      </c>
      <c r="I18" s="149">
        <v>0.4</v>
      </c>
      <c r="J18" s="1"/>
    </row>
    <row r="19" spans="2:10" ht="12.75">
      <c r="B19" s="5" t="s">
        <v>15</v>
      </c>
      <c r="C19" s="127">
        <v>0.4</v>
      </c>
      <c r="D19" s="110" t="s">
        <v>9</v>
      </c>
      <c r="E19" s="163">
        <v>0.6</v>
      </c>
      <c r="F19" s="155" t="s">
        <v>5</v>
      </c>
      <c r="G19" s="156">
        <v>0.4</v>
      </c>
      <c r="H19" s="142" t="s">
        <v>16</v>
      </c>
      <c r="I19" s="149">
        <v>0.4</v>
      </c>
      <c r="J19" s="1"/>
    </row>
    <row r="20" spans="2:10" ht="12.75">
      <c r="B20" s="5" t="s">
        <v>16</v>
      </c>
      <c r="C20" s="127">
        <v>0.4</v>
      </c>
      <c r="D20" s="110" t="s">
        <v>8</v>
      </c>
      <c r="E20" s="163">
        <v>0.55</v>
      </c>
      <c r="F20" s="155" t="s">
        <v>4</v>
      </c>
      <c r="G20" s="156">
        <v>0.6</v>
      </c>
      <c r="H20" s="142" t="s">
        <v>17</v>
      </c>
      <c r="I20" s="149">
        <v>0.4</v>
      </c>
      <c r="J20" s="1"/>
    </row>
    <row r="21" spans="2:10" ht="12.75">
      <c r="B21" s="5" t="s">
        <v>17</v>
      </c>
      <c r="C21" s="127">
        <v>0.4</v>
      </c>
      <c r="D21" s="110" t="s">
        <v>7</v>
      </c>
      <c r="E21" s="163">
        <v>0.35</v>
      </c>
      <c r="F21" s="155" t="s">
        <v>80</v>
      </c>
      <c r="G21" s="156">
        <v>0.4</v>
      </c>
      <c r="H21" s="142" t="s">
        <v>18</v>
      </c>
      <c r="I21" s="149">
        <v>0.4</v>
      </c>
      <c r="J21" s="1"/>
    </row>
    <row r="22" spans="2:10" ht="12.75">
      <c r="B22" s="5" t="s">
        <v>18</v>
      </c>
      <c r="C22" s="127">
        <v>0.4</v>
      </c>
      <c r="D22" s="110" t="s">
        <v>31</v>
      </c>
      <c r="E22" s="163">
        <v>0.8</v>
      </c>
      <c r="F22" s="155" t="s">
        <v>3</v>
      </c>
      <c r="G22" s="156">
        <v>0.3</v>
      </c>
      <c r="H22" s="141" t="s">
        <v>0</v>
      </c>
      <c r="I22" s="149">
        <v>0.7</v>
      </c>
      <c r="J22" s="1"/>
    </row>
    <row r="23" spans="2:10" ht="12.75">
      <c r="B23" s="2" t="s">
        <v>0</v>
      </c>
      <c r="C23" s="127">
        <v>0.7</v>
      </c>
      <c r="D23" s="110" t="s">
        <v>5</v>
      </c>
      <c r="E23" s="163">
        <v>0.4</v>
      </c>
      <c r="F23" s="155" t="s">
        <v>2</v>
      </c>
      <c r="G23" s="156">
        <v>0.5</v>
      </c>
      <c r="H23" s="144"/>
      <c r="I23" s="144"/>
      <c r="J23" s="1"/>
    </row>
    <row r="24" spans="2:10" ht="12.75">
      <c r="B24" s="129"/>
      <c r="C24" s="130"/>
      <c r="D24" s="110" t="s">
        <v>4</v>
      </c>
      <c r="E24" s="163">
        <v>0.6</v>
      </c>
      <c r="F24" s="155" t="s">
        <v>1</v>
      </c>
      <c r="G24" s="156">
        <v>0.4</v>
      </c>
      <c r="H24" s="145"/>
      <c r="I24" s="150"/>
      <c r="J24" s="1"/>
    </row>
    <row r="25" spans="2:10" ht="12.75">
      <c r="B25" s="2"/>
      <c r="C25" s="127"/>
      <c r="D25" s="110" t="s">
        <v>80</v>
      </c>
      <c r="E25" s="163">
        <v>0.4</v>
      </c>
      <c r="F25" s="153" t="s">
        <v>0</v>
      </c>
      <c r="G25" s="156">
        <v>1.1</v>
      </c>
      <c r="H25" s="142"/>
      <c r="I25" s="149"/>
      <c r="J25" s="1"/>
    </row>
    <row r="26" spans="2:10" ht="12.75">
      <c r="B26" s="2"/>
      <c r="C26" s="127"/>
      <c r="D26" s="110" t="s">
        <v>3</v>
      </c>
      <c r="E26" s="163">
        <v>0.3</v>
      </c>
      <c r="F26" s="157"/>
      <c r="G26" s="158"/>
      <c r="H26" s="146"/>
      <c r="I26" s="149"/>
      <c r="J26" s="1"/>
    </row>
    <row r="27" spans="2:10" ht="12.75">
      <c r="B27" s="2"/>
      <c r="C27" s="127"/>
      <c r="D27" s="110" t="s">
        <v>2</v>
      </c>
      <c r="E27" s="163">
        <v>0.5</v>
      </c>
      <c r="F27" s="82"/>
      <c r="G27" s="156"/>
      <c r="H27" s="146"/>
      <c r="I27" s="149"/>
      <c r="J27" s="1"/>
    </row>
    <row r="28" spans="2:10" ht="12.75">
      <c r="B28" s="2"/>
      <c r="C28" s="127"/>
      <c r="D28" s="110" t="s">
        <v>1</v>
      </c>
      <c r="E28" s="163">
        <v>0.4</v>
      </c>
      <c r="F28" s="82"/>
      <c r="G28" s="156"/>
      <c r="H28" s="146"/>
      <c r="I28" s="149"/>
      <c r="J28" s="1"/>
    </row>
    <row r="29" spans="2:10" ht="12.75">
      <c r="B29" s="2"/>
      <c r="C29" s="127"/>
      <c r="D29" s="140" t="s">
        <v>0</v>
      </c>
      <c r="E29" s="164">
        <v>1.1</v>
      </c>
      <c r="F29" s="159"/>
      <c r="G29" s="160"/>
      <c r="H29" s="147"/>
      <c r="I29" s="151"/>
      <c r="J29" s="1"/>
    </row>
    <row r="30" spans="2:10" ht="12.75">
      <c r="B30" s="193" t="s">
        <v>67</v>
      </c>
      <c r="C30" s="194"/>
      <c r="D30" s="128"/>
      <c r="E30" s="165"/>
      <c r="F30" s="82"/>
      <c r="G30" s="156"/>
      <c r="H30" s="146"/>
      <c r="I30" s="149"/>
      <c r="J30" s="1"/>
    </row>
    <row r="31" spans="2:10" ht="12.75">
      <c r="B31" s="171" t="s">
        <v>68</v>
      </c>
      <c r="C31" s="166">
        <f>SUM(C4:C30)</f>
        <v>10.700000000000001</v>
      </c>
      <c r="D31" s="172" t="s">
        <v>82</v>
      </c>
      <c r="E31" s="167">
        <f>SUM(E4:E29)</f>
        <v>15.600000000000001</v>
      </c>
      <c r="F31" s="168" t="s">
        <v>69</v>
      </c>
      <c r="G31" s="169">
        <f>SUM(G4:G30)</f>
        <v>11.3</v>
      </c>
      <c r="H31" s="173" t="s">
        <v>83</v>
      </c>
      <c r="I31" s="170">
        <f>SUM(I4:I30)</f>
        <v>10.3</v>
      </c>
      <c r="J31" s="1"/>
    </row>
    <row r="32" ht="5.25" customHeight="1"/>
    <row r="33" spans="2:9" ht="12.75">
      <c r="B33" t="s">
        <v>70</v>
      </c>
      <c r="I33" s="17"/>
    </row>
    <row r="34" spans="2:10" ht="12.75">
      <c r="B34" s="11" t="s">
        <v>71</v>
      </c>
      <c r="C34" s="131"/>
      <c r="D34" s="11"/>
      <c r="E34" s="11"/>
      <c r="F34" s="11" t="s">
        <v>72</v>
      </c>
      <c r="G34" s="11"/>
      <c r="H34" s="11" t="s">
        <v>73</v>
      </c>
      <c r="I34" s="11"/>
      <c r="J34" s="11"/>
    </row>
    <row r="35" spans="2:9" ht="12.75">
      <c r="B35" s="132" t="s">
        <v>74</v>
      </c>
      <c r="C35" s="132"/>
      <c r="D35" s="132"/>
      <c r="E35" s="133">
        <v>15</v>
      </c>
      <c r="F35" s="133"/>
      <c r="G35" s="133">
        <v>10.7</v>
      </c>
      <c r="H35" s="133"/>
      <c r="I35" s="133">
        <f>E35*G35</f>
        <v>160.5</v>
      </c>
    </row>
    <row r="36" spans="2:9" ht="12.75">
      <c r="B36" s="161" t="s">
        <v>75</v>
      </c>
      <c r="C36" s="161"/>
      <c r="D36" s="161"/>
      <c r="E36" s="162">
        <v>21</v>
      </c>
      <c r="F36" s="162"/>
      <c r="G36" s="162">
        <v>11.3</v>
      </c>
      <c r="H36" s="162"/>
      <c r="I36" s="162">
        <f>E36*G36</f>
        <v>237.3</v>
      </c>
    </row>
    <row r="37" spans="3:9" ht="12.75">
      <c r="C37" s="8"/>
      <c r="D37" s="8" t="s">
        <v>84</v>
      </c>
      <c r="E37" s="134">
        <f>SUM(E35:E36)</f>
        <v>36</v>
      </c>
      <c r="F37" s="134"/>
      <c r="G37" s="134"/>
      <c r="H37" s="134"/>
      <c r="I37" s="134">
        <f>SUM(I35:I36)</f>
        <v>397.8</v>
      </c>
    </row>
    <row r="38" spans="2:10" ht="12.75">
      <c r="B38" s="11" t="s">
        <v>76</v>
      </c>
      <c r="C38" s="131"/>
      <c r="D38" s="11"/>
      <c r="E38" s="11"/>
      <c r="F38" s="11" t="s">
        <v>72</v>
      </c>
      <c r="G38" s="11"/>
      <c r="H38" s="11" t="s">
        <v>73</v>
      </c>
      <c r="I38" s="11"/>
      <c r="J38" s="11"/>
    </row>
    <row r="39" spans="2:9" ht="12.75">
      <c r="B39" t="s">
        <v>74</v>
      </c>
      <c r="C39" s="132"/>
      <c r="D39" s="132"/>
      <c r="E39" s="133">
        <v>21</v>
      </c>
      <c r="F39" s="133"/>
      <c r="G39" s="133">
        <v>10.7</v>
      </c>
      <c r="H39" s="133"/>
      <c r="I39" s="133">
        <f>E39*G39</f>
        <v>224.7</v>
      </c>
    </row>
    <row r="40" spans="2:9" ht="12.75">
      <c r="B40" s="135" t="s">
        <v>77</v>
      </c>
      <c r="C40" s="17"/>
      <c r="D40" s="17"/>
      <c r="E40" s="136">
        <v>6</v>
      </c>
      <c r="F40" s="136"/>
      <c r="G40" s="136">
        <v>15.6</v>
      </c>
      <c r="H40" s="136"/>
      <c r="I40" s="136">
        <f>E40*G40</f>
        <v>93.6</v>
      </c>
    </row>
    <row r="41" spans="2:9" ht="12.75">
      <c r="B41" s="137" t="s">
        <v>78</v>
      </c>
      <c r="C41" s="17"/>
      <c r="D41" s="17"/>
      <c r="E41" s="138">
        <v>8</v>
      </c>
      <c r="F41" s="138"/>
      <c r="G41" s="138">
        <v>10.3</v>
      </c>
      <c r="H41" s="138"/>
      <c r="I41" s="138">
        <f>E41*G41</f>
        <v>82.4</v>
      </c>
    </row>
    <row r="42" spans="3:9" ht="12.75">
      <c r="C42" s="8"/>
      <c r="D42" s="8" t="s">
        <v>84</v>
      </c>
      <c r="E42" s="174">
        <f>SUM(E39:E41)</f>
        <v>35</v>
      </c>
      <c r="F42" s="8"/>
      <c r="G42" s="8"/>
      <c r="H42" s="8"/>
      <c r="I42" s="134">
        <f>SUM(I39:I41)</f>
        <v>400.69999999999993</v>
      </c>
    </row>
    <row r="43" spans="2:9" ht="20.25">
      <c r="B43" s="175" t="s">
        <v>79</v>
      </c>
      <c r="C43" s="175"/>
      <c r="D43" s="175"/>
      <c r="E43" s="175"/>
      <c r="F43" s="175"/>
      <c r="G43" s="175"/>
      <c r="H43" s="175"/>
      <c r="I43" s="175">
        <f>I42-I37</f>
        <v>2.8999999999999204</v>
      </c>
    </row>
    <row r="44" spans="3:12" ht="12.75">
      <c r="C44" s="8"/>
      <c r="D44" s="8"/>
      <c r="E44" s="8"/>
      <c r="F44" s="8"/>
      <c r="G44" s="8"/>
      <c r="H44" s="8"/>
      <c r="L44" s="12"/>
    </row>
  </sheetData>
  <sheetProtection/>
  <mergeCells count="1">
    <mergeCell ref="B30:C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Могильникова Александра Валерьевна</cp:lastModifiedBy>
  <cp:lastPrinted>2021-02-25T05:48:48Z</cp:lastPrinted>
  <dcterms:created xsi:type="dcterms:W3CDTF">2020-10-07T23:33:57Z</dcterms:created>
  <dcterms:modified xsi:type="dcterms:W3CDTF">2021-03-01T11:41:09Z</dcterms:modified>
  <cp:category/>
  <cp:version/>
  <cp:contentType/>
  <cp:contentStatus/>
</cp:coreProperties>
</file>