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_FilterDatabase" localSheetId="0" hidden="1">'Лист1'!$E$7:$F$7</definedName>
    <definedName name="_xlnm.Print_Titles" localSheetId="0">'Лист1'!$4:$7</definedName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<sst xmlns="http://schemas.openxmlformats.org/spreadsheetml/2006/main" count="269" uniqueCount="257">
  <si>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</si>
  <si>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</si>
  <si>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</si>
  <si>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</si>
  <si>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</si>
  <si>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</si>
  <si>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</si>
  <si>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</si>
  <si>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</si>
  <si>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</si>
  <si>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</si>
  <si>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</si>
  <si>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</si>
  <si>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</si>
  <si>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</si>
  <si>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</si>
  <si>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</si>
  <si>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</si>
  <si>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</si>
  <si>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</si>
  <si>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</si>
  <si>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</si>
  <si>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</si>
  <si>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</si>
  <si>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</si>
  <si>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</si>
  <si>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</si>
  <si>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</si>
  <si>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</si>
  <si>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</si>
  <si>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</si>
  <si>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</si>
  <si>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</si>
  <si>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</si>
  <si>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</si>
  <si>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</si>
  <si>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</si>
  <si>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</si>
  <si>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</si>
  <si>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</si>
  <si>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</si>
  <si>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</si>
  <si>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</si>
  <si>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</si>
  <si>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</si>
  <si>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</si>
  <si>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</si>
  <si>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</si>
  <si>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</si>
  <si>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</si>
  <si>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</si>
  <si>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</si>
  <si>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</si>
  <si>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</si>
  <si>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</si>
  <si>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</si>
  <si>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</si>
  <si>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</si>
  <si>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</si>
  <si>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</si>
  <si>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</si>
  <si>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105.6</t>
  </si>
  <si>
    <t>106.6</t>
  </si>
  <si>
    <t>106.8</t>
  </si>
  <si>
    <t>104.1</t>
  </si>
  <si>
    <t>108.0</t>
  </si>
  <si>
    <t>102.1</t>
  </si>
  <si>
    <t>108.1</t>
  </si>
  <si>
    <t>105.5</t>
  </si>
  <si>
    <t>105.1</t>
  </si>
  <si>
    <t>103.2</t>
  </si>
  <si>
    <t>108.8</t>
  </si>
  <si>
    <t>107.5</t>
  </si>
  <si>
    <t>33297092.9</t>
  </si>
  <si>
    <t>42453152.9</t>
  </si>
  <si>
    <t>31569530.5</t>
  </si>
  <si>
    <t>78.4</t>
  </si>
  <si>
    <t>78.7</t>
  </si>
  <si>
    <t>14513631.7</t>
  </si>
  <si>
    <t>18829614.9</t>
  </si>
  <si>
    <t>13797999.3</t>
  </si>
  <si>
    <t>77.1</t>
  </si>
  <si>
    <t>105.2</t>
  </si>
  <si>
    <t>163838.3</t>
  </si>
  <si>
    <t>217925.8</t>
  </si>
  <si>
    <t>157435.6</t>
  </si>
  <si>
    <t>75.2</t>
  </si>
  <si>
    <t>837995.9</t>
  </si>
  <si>
    <t>1098860.9</t>
  </si>
  <si>
    <t>776334.1</t>
  </si>
  <si>
    <t>76.3</t>
  </si>
  <si>
    <t>107.9</t>
  </si>
  <si>
    <t>122755.4</t>
  </si>
  <si>
    <t>135820.2</t>
  </si>
  <si>
    <t>115171.9</t>
  </si>
  <si>
    <t>90.4</t>
  </si>
  <si>
    <t>903420.5</t>
  </si>
  <si>
    <t>1185547.9</t>
  </si>
  <si>
    <t>794106.4</t>
  </si>
  <si>
    <t>76.2</t>
  </si>
  <si>
    <t>113.8</t>
  </si>
  <si>
    <t>348403.1</t>
  </si>
  <si>
    <t>488619.6</t>
  </si>
  <si>
    <t>322180.2</t>
  </si>
  <si>
    <t>71.3</t>
  </si>
  <si>
    <t>39421.1</t>
  </si>
  <si>
    <t>48945.9</t>
  </si>
  <si>
    <t>35558.1</t>
  </si>
  <si>
    <t>80.5</t>
  </si>
  <si>
    <t>110.9</t>
  </si>
  <si>
    <t>5562538.4</t>
  </si>
  <si>
    <t>6310106.6</t>
  </si>
  <si>
    <t>5265758.1</t>
  </si>
  <si>
    <t>88.2</t>
  </si>
  <si>
    <t>1440242.1</t>
  </si>
  <si>
    <t>2059760.1</t>
  </si>
  <si>
    <t>1395952.8</t>
  </si>
  <si>
    <t>69.9</t>
  </si>
  <si>
    <t>466901.2</t>
  </si>
  <si>
    <t>645934.1</t>
  </si>
  <si>
    <t>442254.5</t>
  </si>
  <si>
    <t>72.3</t>
  </si>
  <si>
    <t>188048.9</t>
  </si>
  <si>
    <t>234082.3</t>
  </si>
  <si>
    <t>203036.5</t>
  </si>
  <si>
    <t>80.3</t>
  </si>
  <si>
    <t>92.6</t>
  </si>
  <si>
    <t>317023.5</t>
  </si>
  <si>
    <t>403020.6</t>
  </si>
  <si>
    <t>310489.4</t>
  </si>
  <si>
    <t>318458.2</t>
  </si>
  <si>
    <t>399915.4</t>
  </si>
  <si>
    <t>273411.3</t>
  </si>
  <si>
    <t>79.6</t>
  </si>
  <si>
    <t>116.5</t>
  </si>
  <si>
    <t>115550.7</t>
  </si>
  <si>
    <t>134015.9</t>
  </si>
  <si>
    <t>116876.9</t>
  </si>
  <si>
    <t>86.2</t>
  </si>
  <si>
    <t>98.9</t>
  </si>
  <si>
    <t>175707.3</t>
  </si>
  <si>
    <t>222772.8</t>
  </si>
  <si>
    <t>151773.4</t>
  </si>
  <si>
    <t>78.9</t>
  </si>
  <si>
    <t>115.8</t>
  </si>
  <si>
    <t>562229.3</t>
  </si>
  <si>
    <t>680932.2</t>
  </si>
  <si>
    <t>578764.7</t>
  </si>
  <si>
    <t>82.6</t>
  </si>
  <si>
    <t>97.1</t>
  </si>
  <si>
    <t>81543.1</t>
  </si>
  <si>
    <t>106969.9</t>
  </si>
  <si>
    <t>80808.6</t>
  </si>
  <si>
    <t>100.9</t>
  </si>
  <si>
    <t>288380.4</t>
  </si>
  <si>
    <t>278134.3</t>
  </si>
  <si>
    <t>231153.7</t>
  </si>
  <si>
    <t>103.7</t>
  </si>
  <si>
    <t>124.8</t>
  </si>
  <si>
    <t>255541.8</t>
  </si>
  <si>
    <t>419954.6</t>
  </si>
  <si>
    <t>247422.6</t>
  </si>
  <si>
    <t>60.8</t>
  </si>
  <si>
    <t>103.3</t>
  </si>
  <si>
    <t>234170.3</t>
  </si>
  <si>
    <t>258512.3</t>
  </si>
  <si>
    <t>215303.3</t>
  </si>
  <si>
    <t>90.6</t>
  </si>
  <si>
    <t>128959.8</t>
  </si>
  <si>
    <t>164288.6</t>
  </si>
  <si>
    <t>124445.6</t>
  </si>
  <si>
    <t>78.5</t>
  </si>
  <si>
    <t>103.6</t>
  </si>
  <si>
    <t>283266.1</t>
  </si>
  <si>
    <t>338668.3</t>
  </si>
  <si>
    <t>262891.8</t>
  </si>
  <si>
    <t>83.6</t>
  </si>
  <si>
    <t>107.8</t>
  </si>
  <si>
    <t>185167.5</t>
  </si>
  <si>
    <t>267193.4</t>
  </si>
  <si>
    <t>159302.1</t>
  </si>
  <si>
    <t>69.3</t>
  </si>
  <si>
    <t>116.2</t>
  </si>
  <si>
    <t>136464.0</t>
  </si>
  <si>
    <t>163043.0</t>
  </si>
  <si>
    <t>129597.8</t>
  </si>
  <si>
    <t>83.7</t>
  </si>
  <si>
    <t>105.3</t>
  </si>
  <si>
    <t>48218.3</t>
  </si>
  <si>
    <t>57546.2</t>
  </si>
  <si>
    <t>44416.6</t>
  </si>
  <si>
    <t>83.8</t>
  </si>
  <si>
    <t>108.6</t>
  </si>
  <si>
    <t>281456.5</t>
  </si>
  <si>
    <t>427953.6</t>
  </si>
  <si>
    <t>258429.2</t>
  </si>
  <si>
    <t>65.8</t>
  </si>
  <si>
    <t>108.9</t>
  </si>
  <si>
    <t>164629.2</t>
  </si>
  <si>
    <t>205969.7</t>
  </si>
  <si>
    <t>154092.1</t>
  </si>
  <si>
    <t>79.9</t>
  </si>
  <si>
    <t>97821.1</t>
  </si>
  <si>
    <t>110968.8</t>
  </si>
  <si>
    <t>91785.2</t>
  </si>
  <si>
    <t>72406.0</t>
  </si>
  <si>
    <t>96267.0</t>
  </si>
  <si>
    <t>77029.1</t>
  </si>
  <si>
    <t>94.0</t>
  </si>
  <si>
    <t>98502.1</t>
  </si>
  <si>
    <t>120193.0</t>
  </si>
  <si>
    <t>91203.3</t>
  </si>
  <si>
    <t>82.0</t>
  </si>
  <si>
    <t>66728.1</t>
  </si>
  <si>
    <t>78378.6</t>
  </si>
  <si>
    <t>66495.7</t>
  </si>
  <si>
    <t>85.1</t>
  </si>
  <si>
    <t>100.3</t>
  </si>
  <si>
    <t>63104.4</t>
  </si>
  <si>
    <t>82416.3</t>
  </si>
  <si>
    <t>61581.4</t>
  </si>
  <si>
    <t>76.6</t>
  </si>
  <si>
    <t>102.5</t>
  </si>
  <si>
    <t>402762.5</t>
  </si>
  <si>
    <t>534384.3</t>
  </si>
  <si>
    <t>349842.1</t>
  </si>
  <si>
    <t>75.4</t>
  </si>
  <si>
    <t>115.1</t>
  </si>
  <si>
    <t>625054.6</t>
  </si>
  <si>
    <t>732088.4</t>
  </si>
  <si>
    <t>594550.9</t>
  </si>
  <si>
    <t>85.4</t>
  </si>
  <si>
    <t>581239.5</t>
  </si>
  <si>
    <t>685267.1</t>
  </si>
  <si>
    <t>451208.9</t>
  </si>
  <si>
    <t>84.8</t>
  </si>
  <si>
    <t>128.8</t>
  </si>
  <si>
    <t>57237.9</t>
  </si>
  <si>
    <t>69393.1</t>
  </si>
  <si>
    <t>53591.7</t>
  </si>
  <si>
    <t>82.5</t>
  </si>
  <si>
    <t>195338.6</t>
  </si>
  <si>
    <t>233428.4</t>
  </si>
  <si>
    <t>179024.7</t>
  </si>
  <si>
    <t>109.1</t>
  </si>
  <si>
    <t>68554.5</t>
  </si>
  <si>
    <t>91131.9</t>
  </si>
  <si>
    <t>63787.1</t>
  </si>
  <si>
    <t>141864.8</t>
  </si>
  <si>
    <t>163708.2</t>
  </si>
  <si>
    <t>142559.2</t>
  </si>
  <si>
    <t>86.7</t>
  </si>
  <si>
    <t>99.5</t>
  </si>
  <si>
    <t>60239.0</t>
  </si>
  <si>
    <t>89142.2</t>
  </si>
  <si>
    <t>57256.7</t>
  </si>
  <si>
    <t>67.6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</si>
</sst>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0" fontId="32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8" fillId="0" borderId="0" xfId="79">
      <alignment/>
      <protection/>
    </xf>
    <xf numFmtId="0" fontId="10" fillId="0" borderId="10" xfId="79" applyFont="1" applyFill="1" applyBorder="1" applyAlignment="1">
      <alignment horizontal="center"/>
      <protection/>
    </xf>
    <xf numFmtId="1" fontId="8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9" borderId="0" xfId="79" applyFill="1" applyProtection="1">
      <alignment/>
      <protection locked="0"/>
    </xf>
    <xf numFmtId="0" fontId="28" fillId="0" borderId="0" xfId="79" applyAlignment="1">
      <alignment/>
      <protection/>
    </xf>
    <xf numFmtId="0" fontId="28" fillId="0" borderId="0" xfId="79" applyAlignment="1">
      <alignment horizontal="center"/>
      <protection/>
    </xf>
    <xf numFmtId="0" fontId="28" fillId="0" borderId="0" xfId="79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55" applyNumberFormat="1" applyFont="1" applyFill="1" applyBorder="1" applyAlignment="1" applyProtection="1">
      <alignment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49" fontId="6" fillId="0" borderId="12" xfId="55" applyNumberFormat="1" applyFont="1" applyFill="1" applyBorder="1" applyAlignment="1" applyProtection="1">
      <alignment vertical="top" wrapText="1"/>
      <protection/>
    </xf>
    <xf numFmtId="49" fontId="7" fillId="0" borderId="13" xfId="55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" fillId="0" borderId="14" xfId="80" applyFont="1" applyFill="1" applyBorder="1" applyAlignment="1">
      <alignment horizontal="right" wrapText="1"/>
      <protection/>
    </xf>
    <xf numFmtId="0" fontId="1" fillId="0" borderId="15" xfId="80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4" fillId="0" borderId="16" xfId="80" applyFont="1" applyFill="1" applyBorder="1" applyAlignment="1">
      <alignment horizontal="right" wrapText="1"/>
      <protection/>
    </xf>
    <xf numFmtId="0" fontId="14" fillId="0" borderId="17" xfId="80" applyFont="1" applyFill="1" applyBorder="1" applyAlignment="1">
      <alignment horizontal="right" wrapText="1"/>
      <protection/>
    </xf>
    <xf numFmtId="0" fontId="14" fillId="0" borderId="18" xfId="80" applyFont="1" applyFill="1" applyBorder="1" applyAlignment="1">
      <alignment horizontal="right" wrapText="1"/>
      <protection/>
    </xf>
    <xf numFmtId="0" fontId="14" fillId="0" borderId="19" xfId="80" applyFont="1" applyFill="1" applyBorder="1" applyAlignment="1">
      <alignment horizontal="right" wrapText="1"/>
      <protection/>
    </xf>
    <xf numFmtId="0" fontId="14" fillId="0" borderId="20" xfId="80" applyFont="1" applyFill="1" applyBorder="1" applyAlignment="1">
      <alignment horizontal="right" wrapText="1"/>
      <protection/>
    </xf>
    <xf numFmtId="0" fontId="14" fillId="0" borderId="21" xfId="80" applyFont="1" applyFill="1" applyBorder="1" applyAlignment="1">
      <alignment horizontal="right" wrapText="1"/>
      <protection/>
    </xf>
    <xf numFmtId="49" fontId="6" fillId="0" borderId="22" xfId="55" applyNumberFormat="1" applyFont="1" applyFill="1" applyBorder="1" applyAlignment="1" applyProtection="1">
      <alignment vertical="top" wrapText="1"/>
      <protection/>
    </xf>
    <xf numFmtId="0" fontId="14" fillId="0" borderId="23" xfId="80" applyFont="1" applyFill="1" applyBorder="1" applyAlignment="1">
      <alignment horizontal="right" wrapText="1"/>
      <protection/>
    </xf>
    <xf numFmtId="0" fontId="14" fillId="0" borderId="24" xfId="80" applyFont="1" applyFill="1" applyBorder="1" applyAlignment="1">
      <alignment horizontal="right" wrapText="1"/>
      <protection/>
    </xf>
    <xf numFmtId="0" fontId="11" fillId="45" borderId="10" xfId="77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5" xfId="77" applyFont="1" applyBorder="1" applyAlignment="1">
      <alignment/>
      <protection/>
    </xf>
    <xf numFmtId="0" fontId="8" fillId="0" borderId="26" xfId="77" applyFont="1" applyBorder="1" applyAlignment="1">
      <alignment/>
      <protection/>
    </xf>
    <xf numFmtId="0" fontId="8" fillId="0" borderId="27" xfId="77" applyFont="1" applyBorder="1" applyAlignment="1">
      <alignment/>
      <protection/>
    </xf>
    <xf numFmtId="0" fontId="11" fillId="0" borderId="28" xfId="77" applyNumberFormat="1" applyFont="1" applyBorder="1" applyAlignment="1">
      <alignment horizontal="center" vertical="center" wrapText="1"/>
      <protection/>
    </xf>
    <xf numFmtId="0" fontId="11" fillId="0" borderId="29" xfId="77" applyNumberFormat="1" applyFont="1" applyBorder="1" applyAlignment="1">
      <alignment horizontal="center" vertical="center" wrapText="1"/>
      <protection/>
    </xf>
    <xf numFmtId="0" fontId="11" fillId="0" borderId="25" xfId="77" applyNumberFormat="1" applyFont="1" applyBorder="1" applyAlignment="1">
      <alignment horizontal="center" vertical="center" wrapText="1"/>
      <protection/>
    </xf>
    <xf numFmtId="0" fontId="11" fillId="0" borderId="27" xfId="77" applyNumberFormat="1" applyFont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0" fontId="28" fillId="0" borderId="0" xfId="79" applyAlignment="1">
      <alignment horizontal="center" wrapText="1"/>
      <protection/>
    </xf>
    <xf numFmtId="0" fontId="11" fillId="45" borderId="25" xfId="78" applyNumberFormat="1" applyFont="1" applyFill="1" applyBorder="1" applyAlignment="1">
      <alignment horizontal="center" vertical="center" wrapText="1"/>
      <protection/>
    </xf>
    <xf numFmtId="0" fontId="11" fillId="45" borderId="27" xfId="78" applyNumberFormat="1" applyFont="1" applyFill="1" applyBorder="1" applyAlignment="1">
      <alignment horizontal="center" vertical="center" wrapText="1"/>
      <protection/>
    </xf>
    <xf numFmtId="0" fontId="28" fillId="0" borderId="0" xfId="79" applyAlignment="1">
      <alignment horizontal="center"/>
      <protection/>
    </xf>
    <xf numFmtId="0" fontId="11" fillId="45" borderId="28" xfId="78" applyNumberFormat="1" applyFont="1" applyFill="1" applyBorder="1" applyAlignment="1">
      <alignment horizontal="center" vertical="center" wrapText="1"/>
      <protection/>
    </xf>
    <xf numFmtId="0" fontId="11" fillId="45" borderId="30" xfId="78" applyNumberFormat="1" applyFont="1" applyFill="1" applyBorder="1" applyAlignment="1">
      <alignment horizontal="center" vertical="center" wrapText="1"/>
      <protection/>
    </xf>
    <xf numFmtId="0" fontId="11" fillId="0" borderId="25" xfId="78" applyNumberFormat="1" applyFont="1" applyFill="1" applyBorder="1" applyAlignment="1">
      <alignment horizontal="center" vertical="center" wrapText="1"/>
      <protection/>
    </xf>
    <xf numFmtId="0" fontId="11" fillId="0" borderId="27" xfId="78" applyNumberFormat="1" applyFont="1" applyFill="1" applyBorder="1" applyAlignment="1">
      <alignment horizontal="center" vertical="center" wrapText="1"/>
      <protection/>
    </xf>
    <xf numFmtId="0" fontId="8" fillId="0" borderId="25" xfId="79" applyFont="1" applyFill="1" applyBorder="1" applyAlignment="1">
      <alignment/>
      <protection/>
    </xf>
    <xf numFmtId="0" fontId="8" fillId="0" borderId="26" xfId="79" applyFont="1" applyFill="1" applyBorder="1" applyAlignment="1">
      <alignment/>
      <protection/>
    </xf>
    <xf numFmtId="0" fontId="8" fillId="0" borderId="27" xfId="79" applyFont="1" applyFill="1" applyBorder="1" applyAlignment="1">
      <alignment/>
      <protection/>
    </xf>
    <xf numFmtId="0" fontId="11" fillId="0" borderId="25" xfId="56" applyFont="1" applyFill="1" applyBorder="1" applyAlignment="1">
      <alignment horizontal="center" vertical="center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0" fontId="11" fillId="0" borderId="27" xfId="56" applyFont="1" applyFill="1" applyBorder="1" applyAlignment="1">
      <alignment horizontal="center" vertical="center" wrapText="1"/>
      <protection/>
    </xf>
    <xf numFmtId="0" fontId="11" fillId="0" borderId="28" xfId="78" applyNumberFormat="1" applyFont="1" applyBorder="1" applyAlignment="1">
      <alignment horizontal="center" vertical="center" wrapText="1"/>
      <protection/>
    </xf>
    <xf numFmtId="0" fontId="11" fillId="0" borderId="29" xfId="78" applyNumberFormat="1" applyFont="1" applyBorder="1" applyAlignment="1">
      <alignment horizontal="center" vertical="center" wrapText="1"/>
      <protection/>
    </xf>
    <xf numFmtId="0" fontId="11" fillId="0" borderId="30" xfId="78" applyNumberFormat="1" applyFont="1" applyBorder="1" applyAlignment="1">
      <alignment horizontal="center" vertical="center" wrapText="1"/>
      <protection/>
    </xf>
    <xf numFmtId="0" fontId="11" fillId="0" borderId="25" xfId="78" applyNumberFormat="1" applyFont="1" applyBorder="1" applyAlignment="1">
      <alignment horizontal="center" vertical="center" wrapText="1"/>
      <protection/>
    </xf>
    <xf numFmtId="0" fontId="11" fillId="0" borderId="27" xfId="78" applyNumberFormat="1" applyFont="1" applyBorder="1" applyAlignment="1">
      <alignment horizontal="center" vertical="center" wrapText="1"/>
      <protection/>
    </xf>
    <xf numFmtId="0" fontId="11" fillId="45" borderId="26" xfId="78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38.25390625" style="0" customWidth="1"/>
    <col min="2" max="6" width="15.75390625" style="0" customWidth="1"/>
    <col min="7" max="7" width="10.25390625" style="0" customWidth="1"/>
    <col min="9" max="9" width="17.875" style="0" customWidth="1"/>
    <col min="12" max="12" width="10.25390625" style="0" customWidth="1"/>
  </cols>
  <sheetData>
    <row r="1" spans="1:6" s="1" customFormat="1" ht="12.75">
      <c r="A1" s="37" t="s">
        <v>1</v>
      </c>
      <c r="B1" s="37"/>
      <c r="C1" s="37"/>
      <c r="D1" s="37"/>
      <c r="E1" s="37"/>
      <c r="F1" s="37"/>
    </row>
    <row r="2" spans="1:6" s="1" customFormat="1" ht="12.75" customHeight="1">
      <c r="A2" s="38" t="s">
        <v>60</v>
      </c>
      <c r="B2" s="38"/>
      <c r="C2" s="38"/>
      <c r="D2" s="38"/>
      <c r="E2" s="38"/>
      <c r="F2" s="38"/>
    </row>
    <row r="3" spans="1:6" s="3" customFormat="1" ht="7.5" customHeight="1">
      <c r="A3" s="2"/>
      <c r="B3" s="2"/>
      <c r="C3" s="2"/>
      <c r="D3" s="2"/>
      <c r="E3" s="2"/>
      <c r="F3" s="2"/>
    </row>
    <row r="4" spans="1:7" s="3" customFormat="1" ht="12.75" customHeight="1">
      <c r="A4" s="39"/>
      <c r="B4" s="42" t="s">
        <v>43</v>
      </c>
      <c r="C4" s="43"/>
      <c r="D4" s="43"/>
      <c r="E4" s="35" t="str">
        <f>Лист2!H2</f>
        <v>Январь 2021 г. в % к</v>
      </c>
      <c r="F4" s="35"/>
      <c r="G4" s="36"/>
    </row>
    <row r="5" spans="1:7" s="3" customFormat="1" ht="12.75" customHeight="1">
      <c r="A5" s="40"/>
      <c r="B5" s="44" t="str">
        <f>Лист2!C3</f>
        <v>январь 
2021 г.</v>
      </c>
      <c r="C5" s="44" t="str">
        <f>Лист2!D3</f>
        <v>декабрь 
2020 г.</v>
      </c>
      <c r="D5" s="44" t="str">
        <f>Лист2!E3</f>
        <v>январь 
2020 г.</v>
      </c>
      <c r="E5" s="46" t="str">
        <f>Лист2!H3</f>
        <v>декабрю 
2020 г.</v>
      </c>
      <c r="F5" s="35" t="str">
        <f>Лист2!I3</f>
        <v>январю 
2020 г.</v>
      </c>
      <c r="G5" s="36"/>
    </row>
    <row r="6" spans="1:7" s="3" customFormat="1" ht="59.25" customHeight="1">
      <c r="A6" s="41"/>
      <c r="B6" s="45"/>
      <c r="C6" s="45"/>
      <c r="D6" s="45"/>
      <c r="E6" s="46"/>
      <c r="F6" s="35"/>
      <c r="G6" s="36"/>
    </row>
    <row r="7" spans="1:7" s="3" customFormat="1" ht="12.75">
      <c r="A7" s="5" t="s">
        <v>41</v>
      </c>
      <c r="B7" s="6">
        <v>1</v>
      </c>
      <c r="C7" s="6">
        <v>2</v>
      </c>
      <c r="D7" s="6">
        <v>3</v>
      </c>
      <c r="E7" s="7">
        <v>6</v>
      </c>
      <c r="F7" s="7">
        <v>7</v>
      </c>
      <c r="G7" s="25"/>
    </row>
    <row r="8" spans="1:7" s="22" customFormat="1" ht="15" customHeight="1">
      <c r="A8" s="21" t="s">
        <v>42</v>
      </c>
      <c r="B8" s="26" t="s">
        <v>73</v>
      </c>
      <c r="C8" s="26" t="s">
        <v>74</v>
      </c>
      <c r="D8" s="26" t="s">
        <v>75</v>
      </c>
      <c r="E8" s="26" t="s">
        <v>76</v>
      </c>
      <c r="F8" s="27" t="s">
        <v>68</v>
      </c>
      <c r="G8" s="24"/>
    </row>
    <row r="9" spans="1:7" s="3" customFormat="1" ht="15" customHeight="1">
      <c r="A9" s="17" t="s">
        <v>2</v>
      </c>
      <c r="B9" s="28"/>
      <c r="C9" s="28"/>
      <c r="D9" s="28"/>
      <c r="E9" s="28"/>
      <c r="F9" s="29"/>
      <c r="G9" s="23"/>
    </row>
    <row r="10" spans="1:7" ht="15" customHeight="1">
      <c r="A10" s="18" t="s">
        <v>3</v>
      </c>
      <c r="B10" s="28" t="s">
        <v>78</v>
      </c>
      <c r="C10" s="28" t="s">
        <v>79</v>
      </c>
      <c r="D10" s="28" t="s">
        <v>80</v>
      </c>
      <c r="E10" s="28" t="s">
        <v>81</v>
      </c>
      <c r="F10" s="29" t="s">
        <v>82</v>
      </c>
      <c r="G10" s="23"/>
    </row>
    <row r="11" spans="1:7" ht="15" customHeight="1">
      <c r="A11" s="18" t="s">
        <v>4</v>
      </c>
      <c r="B11" s="28" t="s">
        <v>83</v>
      </c>
      <c r="C11" s="28" t="s">
        <v>84</v>
      </c>
      <c r="D11" s="28" t="s">
        <v>85</v>
      </c>
      <c r="E11" s="28" t="s">
        <v>86</v>
      </c>
      <c r="F11" s="29" t="s">
        <v>64</v>
      </c>
      <c r="G11" s="23"/>
    </row>
    <row r="12" spans="1:7" ht="15" customHeight="1">
      <c r="A12" s="18" t="s">
        <v>5</v>
      </c>
      <c r="B12" s="28" t="s">
        <v>87</v>
      </c>
      <c r="C12" s="28" t="s">
        <v>88</v>
      </c>
      <c r="D12" s="28" t="s">
        <v>89</v>
      </c>
      <c r="E12" s="28" t="s">
        <v>90</v>
      </c>
      <c r="F12" s="29" t="s">
        <v>91</v>
      </c>
      <c r="G12" s="23"/>
    </row>
    <row r="13" spans="1:7" ht="15" customHeight="1">
      <c r="A13" s="18" t="s">
        <v>6</v>
      </c>
      <c r="B13" s="28" t="s">
        <v>92</v>
      </c>
      <c r="C13" s="28" t="s">
        <v>93</v>
      </c>
      <c r="D13" s="28" t="s">
        <v>94</v>
      </c>
      <c r="E13" s="28" t="s">
        <v>95</v>
      </c>
      <c r="F13" s="29" t="s">
        <v>62</v>
      </c>
      <c r="G13" s="23"/>
    </row>
    <row r="14" spans="1:7" ht="15" customHeight="1">
      <c r="A14" s="19" t="s">
        <v>7</v>
      </c>
      <c r="B14" s="28" t="s">
        <v>96</v>
      </c>
      <c r="C14" s="28" t="s">
        <v>97</v>
      </c>
      <c r="D14" s="28" t="s">
        <v>98</v>
      </c>
      <c r="E14" s="28" t="s">
        <v>99</v>
      </c>
      <c r="F14" s="29" t="s">
        <v>100</v>
      </c>
      <c r="G14" s="23"/>
    </row>
    <row r="15" spans="1:7" ht="15" customHeight="1">
      <c r="A15" s="19" t="s">
        <v>8</v>
      </c>
      <c r="B15" s="28" t="s">
        <v>101</v>
      </c>
      <c r="C15" s="28" t="s">
        <v>102</v>
      </c>
      <c r="D15" s="28" t="s">
        <v>103</v>
      </c>
      <c r="E15" s="28" t="s">
        <v>104</v>
      </c>
      <c r="F15" s="29" t="s">
        <v>67</v>
      </c>
      <c r="G15" s="23"/>
    </row>
    <row r="16" spans="1:7" ht="15" customHeight="1">
      <c r="A16" s="19" t="s">
        <v>9</v>
      </c>
      <c r="B16" s="28" t="s">
        <v>105</v>
      </c>
      <c r="C16" s="28" t="s">
        <v>106</v>
      </c>
      <c r="D16" s="28" t="s">
        <v>107</v>
      </c>
      <c r="E16" s="28" t="s">
        <v>108</v>
      </c>
      <c r="F16" s="29" t="s">
        <v>109</v>
      </c>
      <c r="G16" s="23"/>
    </row>
    <row r="17" spans="1:7" ht="15" customHeight="1">
      <c r="A17" s="19" t="s">
        <v>10</v>
      </c>
      <c r="B17" s="28" t="s">
        <v>110</v>
      </c>
      <c r="C17" s="28" t="s">
        <v>111</v>
      </c>
      <c r="D17" s="28" t="s">
        <v>112</v>
      </c>
      <c r="E17" s="28" t="s">
        <v>113</v>
      </c>
      <c r="F17" s="29" t="s">
        <v>61</v>
      </c>
      <c r="G17" s="23"/>
    </row>
    <row r="18" spans="1:7" ht="15" customHeight="1">
      <c r="A18" s="19" t="s">
        <v>11</v>
      </c>
      <c r="B18" s="28" t="s">
        <v>114</v>
      </c>
      <c r="C18" s="28" t="s">
        <v>115</v>
      </c>
      <c r="D18" s="28" t="s">
        <v>116</v>
      </c>
      <c r="E18" s="28" t="s">
        <v>117</v>
      </c>
      <c r="F18" s="29" t="s">
        <v>70</v>
      </c>
      <c r="G18" s="23"/>
    </row>
    <row r="19" spans="1:7" ht="15" customHeight="1">
      <c r="A19" s="19" t="s">
        <v>12</v>
      </c>
      <c r="B19" s="28" t="s">
        <v>118</v>
      </c>
      <c r="C19" s="28" t="s">
        <v>119</v>
      </c>
      <c r="D19" s="28" t="s">
        <v>120</v>
      </c>
      <c r="E19" s="28" t="s">
        <v>121</v>
      </c>
      <c r="F19" s="29" t="s">
        <v>61</v>
      </c>
      <c r="G19" s="23"/>
    </row>
    <row r="20" spans="1:7" ht="15" customHeight="1">
      <c r="A20" s="19" t="s">
        <v>13</v>
      </c>
      <c r="B20" s="28" t="s">
        <v>122</v>
      </c>
      <c r="C20" s="28" t="s">
        <v>123</v>
      </c>
      <c r="D20" s="28" t="s">
        <v>124</v>
      </c>
      <c r="E20" s="28" t="s">
        <v>125</v>
      </c>
      <c r="F20" s="29" t="s">
        <v>126</v>
      </c>
      <c r="G20" s="23"/>
    </row>
    <row r="21" spans="1:7" ht="15" customHeight="1">
      <c r="A21" s="19" t="s">
        <v>14</v>
      </c>
      <c r="B21" s="28" t="s">
        <v>127</v>
      </c>
      <c r="C21" s="28" t="s">
        <v>128</v>
      </c>
      <c r="D21" s="28" t="s">
        <v>129</v>
      </c>
      <c r="E21" s="28" t="s">
        <v>77</v>
      </c>
      <c r="F21" s="29" t="s">
        <v>66</v>
      </c>
      <c r="G21" s="23"/>
    </row>
    <row r="22" spans="1:7" ht="15" customHeight="1">
      <c r="A22" s="19" t="s">
        <v>15</v>
      </c>
      <c r="B22" s="28" t="s">
        <v>130</v>
      </c>
      <c r="C22" s="28" t="s">
        <v>131</v>
      </c>
      <c r="D22" s="28" t="s">
        <v>132</v>
      </c>
      <c r="E22" s="28" t="s">
        <v>133</v>
      </c>
      <c r="F22" s="29" t="s">
        <v>134</v>
      </c>
      <c r="G22" s="23"/>
    </row>
    <row r="23" spans="1:7" s="3" customFormat="1" ht="15" customHeight="1">
      <c r="A23" s="17" t="s">
        <v>16</v>
      </c>
      <c r="B23" s="28"/>
      <c r="C23" s="28"/>
      <c r="D23" s="28"/>
      <c r="E23" s="28"/>
      <c r="F23" s="29"/>
      <c r="G23" s="23"/>
    </row>
    <row r="24" spans="1:7" ht="15" customHeight="1">
      <c r="A24" s="19" t="s">
        <v>17</v>
      </c>
      <c r="B24" s="28" t="s">
        <v>135</v>
      </c>
      <c r="C24" s="28" t="s">
        <v>136</v>
      </c>
      <c r="D24" s="28" t="s">
        <v>137</v>
      </c>
      <c r="E24" s="28" t="s">
        <v>138</v>
      </c>
      <c r="F24" s="29" t="s">
        <v>139</v>
      </c>
      <c r="G24" s="23"/>
    </row>
    <row r="25" spans="1:7" ht="15" customHeight="1">
      <c r="A25" s="19" t="s">
        <v>18</v>
      </c>
      <c r="B25" s="28" t="s">
        <v>140</v>
      </c>
      <c r="C25" s="28" t="s">
        <v>141</v>
      </c>
      <c r="D25" s="28" t="s">
        <v>142</v>
      </c>
      <c r="E25" s="28" t="s">
        <v>143</v>
      </c>
      <c r="F25" s="29" t="s">
        <v>144</v>
      </c>
      <c r="G25" s="23"/>
    </row>
    <row r="26" spans="1:7" ht="15" customHeight="1">
      <c r="A26" s="19" t="s">
        <v>19</v>
      </c>
      <c r="B26" s="28" t="s">
        <v>145</v>
      </c>
      <c r="C26" s="28" t="s">
        <v>146</v>
      </c>
      <c r="D26" s="28" t="s">
        <v>147</v>
      </c>
      <c r="E26" s="28" t="s">
        <v>148</v>
      </c>
      <c r="F26" s="29" t="s">
        <v>149</v>
      </c>
      <c r="G26" s="23"/>
    </row>
    <row r="27" spans="1:7" ht="15" customHeight="1">
      <c r="A27" s="19" t="s">
        <v>20</v>
      </c>
      <c r="B27" s="28" t="s">
        <v>150</v>
      </c>
      <c r="C27" s="28" t="s">
        <v>151</v>
      </c>
      <c r="D27" s="28" t="s">
        <v>152</v>
      </c>
      <c r="E27" s="28" t="s">
        <v>99</v>
      </c>
      <c r="F27" s="29" t="s">
        <v>153</v>
      </c>
      <c r="G27" s="23"/>
    </row>
    <row r="28" spans="1:7" ht="15" customHeight="1">
      <c r="A28" s="19" t="s">
        <v>21</v>
      </c>
      <c r="B28" s="28" t="s">
        <v>154</v>
      </c>
      <c r="C28" s="28" t="s">
        <v>155</v>
      </c>
      <c r="D28" s="28" t="s">
        <v>156</v>
      </c>
      <c r="E28" s="28" t="s">
        <v>157</v>
      </c>
      <c r="F28" s="29" t="s">
        <v>158</v>
      </c>
      <c r="G28" s="23"/>
    </row>
    <row r="29" spans="1:7" ht="15" customHeight="1">
      <c r="A29" s="19" t="s">
        <v>22</v>
      </c>
      <c r="B29" s="28" t="s">
        <v>159</v>
      </c>
      <c r="C29" s="28" t="s">
        <v>160</v>
      </c>
      <c r="D29" s="28" t="s">
        <v>161</v>
      </c>
      <c r="E29" s="28" t="s">
        <v>162</v>
      </c>
      <c r="F29" s="29" t="s">
        <v>163</v>
      </c>
      <c r="G29" s="23"/>
    </row>
    <row r="30" spans="1:7" ht="15" customHeight="1">
      <c r="A30" s="19" t="s">
        <v>0</v>
      </c>
      <c r="B30" s="28" t="s">
        <v>164</v>
      </c>
      <c r="C30" s="28" t="s">
        <v>165</v>
      </c>
      <c r="D30" s="28" t="s">
        <v>166</v>
      </c>
      <c r="E30" s="28" t="s">
        <v>167</v>
      </c>
      <c r="F30" s="29" t="s">
        <v>71</v>
      </c>
      <c r="G30" s="23"/>
    </row>
    <row r="31" spans="1:7" ht="15" customHeight="1">
      <c r="A31" s="20" t="s">
        <v>23</v>
      </c>
      <c r="B31" s="30" t="s">
        <v>168</v>
      </c>
      <c r="C31" s="30" t="s">
        <v>169</v>
      </c>
      <c r="D31" s="30" t="s">
        <v>170</v>
      </c>
      <c r="E31" s="30" t="s">
        <v>171</v>
      </c>
      <c r="F31" s="31" t="s">
        <v>172</v>
      </c>
      <c r="G31" s="23"/>
    </row>
    <row r="32" spans="1:7" ht="15" customHeight="1">
      <c r="A32" s="32" t="s">
        <v>24</v>
      </c>
      <c r="B32" s="33" t="s">
        <v>173</v>
      </c>
      <c r="C32" s="33" t="s">
        <v>174</v>
      </c>
      <c r="D32" s="33" t="s">
        <v>175</v>
      </c>
      <c r="E32" s="33" t="s">
        <v>176</v>
      </c>
      <c r="F32" s="34" t="s">
        <v>177</v>
      </c>
      <c r="G32" s="23"/>
    </row>
    <row r="33" spans="1:7" ht="15" customHeight="1">
      <c r="A33" s="19" t="s">
        <v>25</v>
      </c>
      <c r="B33" s="28" t="s">
        <v>178</v>
      </c>
      <c r="C33" s="28" t="s">
        <v>179</v>
      </c>
      <c r="D33" s="28" t="s">
        <v>180</v>
      </c>
      <c r="E33" s="28" t="s">
        <v>181</v>
      </c>
      <c r="F33" s="29" t="s">
        <v>182</v>
      </c>
      <c r="G33" s="23"/>
    </row>
    <row r="34" spans="1:7" ht="15" customHeight="1">
      <c r="A34" s="19" t="s">
        <v>26</v>
      </c>
      <c r="B34" s="28" t="s">
        <v>183</v>
      </c>
      <c r="C34" s="28" t="s">
        <v>184</v>
      </c>
      <c r="D34" s="28" t="s">
        <v>185</v>
      </c>
      <c r="E34" s="28" t="s">
        <v>186</v>
      </c>
      <c r="F34" s="29" t="s">
        <v>187</v>
      </c>
      <c r="G34" s="23"/>
    </row>
    <row r="35" spans="1:7" ht="15" customHeight="1">
      <c r="A35" s="19" t="s">
        <v>27</v>
      </c>
      <c r="B35" s="28" t="s">
        <v>188</v>
      </c>
      <c r="C35" s="28" t="s">
        <v>189</v>
      </c>
      <c r="D35" s="28" t="s">
        <v>190</v>
      </c>
      <c r="E35" s="28" t="s">
        <v>191</v>
      </c>
      <c r="F35" s="29" t="s">
        <v>192</v>
      </c>
      <c r="G35" s="23"/>
    </row>
    <row r="36" spans="1:7" ht="15" customHeight="1">
      <c r="A36" s="19" t="s">
        <v>28</v>
      </c>
      <c r="B36" s="28" t="s">
        <v>193</v>
      </c>
      <c r="C36" s="28" t="s">
        <v>194</v>
      </c>
      <c r="D36" s="28" t="s">
        <v>195</v>
      </c>
      <c r="E36" s="28" t="s">
        <v>196</v>
      </c>
      <c r="F36" s="29" t="s">
        <v>197</v>
      </c>
      <c r="G36" s="23"/>
    </row>
    <row r="37" spans="1:7" ht="15" customHeight="1">
      <c r="A37" s="19" t="s">
        <v>29</v>
      </c>
      <c r="B37" s="28" t="s">
        <v>198</v>
      </c>
      <c r="C37" s="28" t="s">
        <v>199</v>
      </c>
      <c r="D37" s="28" t="s">
        <v>200</v>
      </c>
      <c r="E37" s="28" t="s">
        <v>201</v>
      </c>
      <c r="F37" s="29" t="s">
        <v>63</v>
      </c>
      <c r="G37" s="23"/>
    </row>
    <row r="38" spans="1:7" ht="15" customHeight="1">
      <c r="A38" s="19" t="s">
        <v>30</v>
      </c>
      <c r="B38" s="28" t="s">
        <v>202</v>
      </c>
      <c r="C38" s="28" t="s">
        <v>203</v>
      </c>
      <c r="D38" s="28" t="s">
        <v>204</v>
      </c>
      <c r="E38" s="28" t="s">
        <v>113</v>
      </c>
      <c r="F38" s="29" t="s">
        <v>62</v>
      </c>
      <c r="G38" s="23"/>
    </row>
    <row r="39" spans="1:7" ht="15" customHeight="1">
      <c r="A39" s="19" t="s">
        <v>31</v>
      </c>
      <c r="B39" s="28" t="s">
        <v>205</v>
      </c>
      <c r="C39" s="28" t="s">
        <v>206</v>
      </c>
      <c r="D39" s="28" t="s">
        <v>207</v>
      </c>
      <c r="E39" s="28" t="s">
        <v>86</v>
      </c>
      <c r="F39" s="29" t="s">
        <v>208</v>
      </c>
      <c r="G39" s="23"/>
    </row>
    <row r="40" spans="1:7" ht="15" customHeight="1">
      <c r="A40" s="19" t="s">
        <v>32</v>
      </c>
      <c r="B40" s="28" t="s">
        <v>209</v>
      </c>
      <c r="C40" s="28" t="s">
        <v>210</v>
      </c>
      <c r="D40" s="28" t="s">
        <v>211</v>
      </c>
      <c r="E40" s="28" t="s">
        <v>212</v>
      </c>
      <c r="F40" s="29" t="s">
        <v>65</v>
      </c>
      <c r="G40" s="23"/>
    </row>
    <row r="41" spans="1:7" ht="15" customHeight="1">
      <c r="A41" s="19" t="s">
        <v>33</v>
      </c>
      <c r="B41" s="28" t="s">
        <v>213</v>
      </c>
      <c r="C41" s="28" t="s">
        <v>214</v>
      </c>
      <c r="D41" s="28" t="s">
        <v>215</v>
      </c>
      <c r="E41" s="28" t="s">
        <v>216</v>
      </c>
      <c r="F41" s="29" t="s">
        <v>217</v>
      </c>
      <c r="G41" s="23"/>
    </row>
    <row r="42" spans="1:7" ht="15" customHeight="1">
      <c r="A42" s="19" t="s">
        <v>34</v>
      </c>
      <c r="B42" s="28" t="s">
        <v>218</v>
      </c>
      <c r="C42" s="28" t="s">
        <v>219</v>
      </c>
      <c r="D42" s="28" t="s">
        <v>220</v>
      </c>
      <c r="E42" s="28" t="s">
        <v>221</v>
      </c>
      <c r="F42" s="29" t="s">
        <v>222</v>
      </c>
      <c r="G42" s="23"/>
    </row>
    <row r="43" spans="1:7" ht="15" customHeight="1">
      <c r="A43" s="19" t="s">
        <v>35</v>
      </c>
      <c r="B43" s="28" t="s">
        <v>223</v>
      </c>
      <c r="C43" s="28" t="s">
        <v>224</v>
      </c>
      <c r="D43" s="28" t="s">
        <v>225</v>
      </c>
      <c r="E43" s="28" t="s">
        <v>226</v>
      </c>
      <c r="F43" s="29" t="s">
        <v>227</v>
      </c>
      <c r="G43" s="23"/>
    </row>
    <row r="44" spans="1:7" ht="15" customHeight="1">
      <c r="A44" s="19" t="s">
        <v>36</v>
      </c>
      <c r="B44" s="28" t="s">
        <v>228</v>
      </c>
      <c r="C44" s="28" t="s">
        <v>229</v>
      </c>
      <c r="D44" s="28" t="s">
        <v>230</v>
      </c>
      <c r="E44" s="28" t="s">
        <v>231</v>
      </c>
      <c r="F44" s="29" t="s">
        <v>69</v>
      </c>
      <c r="G44" s="23"/>
    </row>
    <row r="45" spans="1:7" ht="15" customHeight="1">
      <c r="A45" s="19" t="s">
        <v>37</v>
      </c>
      <c r="B45" s="28" t="s">
        <v>232</v>
      </c>
      <c r="C45" s="28" t="s">
        <v>233</v>
      </c>
      <c r="D45" s="28" t="s">
        <v>234</v>
      </c>
      <c r="E45" s="28" t="s">
        <v>235</v>
      </c>
      <c r="F45" s="29" t="s">
        <v>236</v>
      </c>
      <c r="G45" s="23"/>
    </row>
    <row r="46" spans="1:7" ht="15" customHeight="1">
      <c r="A46" s="19" t="s">
        <v>12</v>
      </c>
      <c r="B46" s="28" t="s">
        <v>237</v>
      </c>
      <c r="C46" s="28" t="s">
        <v>238</v>
      </c>
      <c r="D46" s="28" t="s">
        <v>239</v>
      </c>
      <c r="E46" s="28" t="s">
        <v>240</v>
      </c>
      <c r="F46" s="29" t="s">
        <v>63</v>
      </c>
      <c r="G46" s="23"/>
    </row>
    <row r="47" spans="1:7" ht="15" customHeight="1">
      <c r="A47" s="19" t="s">
        <v>38</v>
      </c>
      <c r="B47" s="28" t="s">
        <v>241</v>
      </c>
      <c r="C47" s="28" t="s">
        <v>242</v>
      </c>
      <c r="D47" s="28" t="s">
        <v>243</v>
      </c>
      <c r="E47" s="28" t="s">
        <v>186</v>
      </c>
      <c r="F47" s="29" t="s">
        <v>244</v>
      </c>
      <c r="G47" s="23"/>
    </row>
    <row r="48" spans="1:7" ht="15" customHeight="1">
      <c r="A48" s="19" t="s">
        <v>39</v>
      </c>
      <c r="B48" s="28" t="s">
        <v>245</v>
      </c>
      <c r="C48" s="28" t="s">
        <v>246</v>
      </c>
      <c r="D48" s="28" t="s">
        <v>247</v>
      </c>
      <c r="E48" s="28" t="s">
        <v>86</v>
      </c>
      <c r="F48" s="29" t="s">
        <v>72</v>
      </c>
      <c r="G48" s="23"/>
    </row>
    <row r="49" spans="1:7" ht="15" customHeight="1">
      <c r="A49" s="19" t="s">
        <v>14</v>
      </c>
      <c r="B49" s="28" t="s">
        <v>248</v>
      </c>
      <c r="C49" s="28" t="s">
        <v>249</v>
      </c>
      <c r="D49" s="28" t="s">
        <v>250</v>
      </c>
      <c r="E49" s="28" t="s">
        <v>251</v>
      </c>
      <c r="F49" s="29" t="s">
        <v>252</v>
      </c>
      <c r="G49" s="23"/>
    </row>
    <row r="50" spans="1:7" ht="15" customHeight="1">
      <c r="A50" s="20" t="s">
        <v>40</v>
      </c>
      <c r="B50" s="30" t="s">
        <v>253</v>
      </c>
      <c r="C50" s="30" t="s">
        <v>254</v>
      </c>
      <c r="D50" s="30" t="s">
        <v>255</v>
      </c>
      <c r="E50" s="30" t="s">
        <v>256</v>
      </c>
      <c r="F50" s="31" t="s">
        <v>82</v>
      </c>
      <c r="G50" s="23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</sheetData>
  <sheetProtection/>
  <autoFilter ref="E7:F7"/>
  <mergeCells count="11">
    <mergeCell ref="E5:E6"/>
    <mergeCell ref="F5:F6"/>
    <mergeCell ref="G4:G6"/>
    <mergeCell ref="A1:F1"/>
    <mergeCell ref="A2:F2"/>
    <mergeCell ref="A4:A6"/>
    <mergeCell ref="B4:D4"/>
    <mergeCell ref="B5:B6"/>
    <mergeCell ref="C5:C6"/>
    <mergeCell ref="D5:D6"/>
    <mergeCell ref="E4:F4"/>
  </mergeCells>
  <printOptions/>
  <pageMargins left="1.1811023622047245" right="1.1811023622047245" top="0.7086614173228347" bottom="0.2362204724409449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5"/>
      <c r="B2" s="58" t="s">
        <v>44</v>
      </c>
      <c r="C2" s="61" t="s">
        <v>45</v>
      </c>
      <c r="D2" s="62"/>
      <c r="E2" s="62"/>
      <c r="F2" s="62"/>
      <c r="G2" s="63"/>
      <c r="H2" s="51" t="str">
        <f>CONCATENATE(PROPER(D11)," ",B9," г. в % к")</f>
        <v>Январь 2021 г. в % к</v>
      </c>
      <c r="I2" s="52"/>
      <c r="J2" s="48" t="str">
        <f>CONCATENATE("Январь-"," ",CHAR(10),D11," ",CHAR(10),B9," г."," в % к ","январю-"," ",CHAR(10),E11," ",CHAR(10),B10," г.")</f>
        <v>Январь- 
январь 
2021 г. в % к январю- 
январю 
2020 г.</v>
      </c>
    </row>
    <row r="3" spans="1:10" ht="15" customHeight="1">
      <c r="A3" s="56"/>
      <c r="B3" s="59"/>
      <c r="C3" s="64" t="str">
        <f>CONCATENATE(D11," ",CHAR(10),B9," г.")</f>
        <v>январь 
2021 г.</v>
      </c>
      <c r="D3" s="64" t="str">
        <f>CONCATENATE(D12," ",CHAR(10),B10," г.")</f>
        <v>декабрь 
2020 г.</v>
      </c>
      <c r="E3" s="64" t="str">
        <f>CONCATENATE(D11," ",CHAR(10),B10," г.")</f>
        <v>январь 
2020 г.</v>
      </c>
      <c r="F3" s="64" t="str">
        <f>CONCATENATE("январь-"," ",CHAR(10),D11," ",CHAR(10),B9," г.")</f>
        <v>январь- 
январь 
2021 г.</v>
      </c>
      <c r="G3" s="64" t="str">
        <f>CONCATENATE("январь-"," ",CHAR(10),D11," ",CHAR(10),B10," г.")</f>
        <v>январь- 
январь 
2020 г.</v>
      </c>
      <c r="H3" s="53" t="str">
        <f>CONCATENATE(E12," ",CHAR(10),B10," г.")</f>
        <v>декабрю 
2020 г.</v>
      </c>
      <c r="I3" s="48" t="str">
        <f>CONCATENATE(E11," ",CHAR(10),B10," г.")</f>
        <v>январю 
2020 г.</v>
      </c>
      <c r="J3" s="66"/>
    </row>
    <row r="4" spans="1:10" ht="27.75" customHeight="1">
      <c r="A4" s="57"/>
      <c r="B4" s="60"/>
      <c r="C4" s="65"/>
      <c r="D4" s="65"/>
      <c r="E4" s="65"/>
      <c r="F4" s="65"/>
      <c r="G4" s="65"/>
      <c r="H4" s="54"/>
      <c r="I4" s="49"/>
      <c r="J4" s="49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1</v>
      </c>
      <c r="D11" s="15" t="str">
        <f>CHOOSE(B11,"январь","февраль","март","апрель","май","июнь","июль","август","сентябрь","октябрь","ноябрь","декабрь")</f>
        <v>январь</v>
      </c>
      <c r="E11" s="8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8" t="s">
        <v>50</v>
      </c>
      <c r="B12" s="13">
        <v>12</v>
      </c>
      <c r="D12" s="15" t="str">
        <f>CHOOSE(B12,"январь","февраль","март","апрель","май","июнь","июль","август","сентябрь","октябрь","ноябрь","декабрь")</f>
        <v>декабрь</v>
      </c>
      <c r="E12" s="8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8" t="s">
        <v>51</v>
      </c>
      <c r="B14" s="47" t="str">
        <f>CONCATENATE(D11," ",CHAR(10),B9," г.")</f>
        <v>январь 
2021 г.</v>
      </c>
      <c r="D14" s="8">
        <v>1</v>
      </c>
      <c r="G14" s="16"/>
    </row>
    <row r="15" spans="2:7" ht="15">
      <c r="B15" s="47"/>
      <c r="G15" s="16"/>
    </row>
    <row r="16" spans="1:7" ht="15">
      <c r="A16" s="8" t="s">
        <v>52</v>
      </c>
      <c r="B16" s="47" t="str">
        <f>CONCATENATE(D12," ",CHAR(10),B9," г.")</f>
        <v>декабрь 
2021 г.</v>
      </c>
      <c r="D16" s="8">
        <v>2</v>
      </c>
      <c r="G16" s="16"/>
    </row>
    <row r="17" ht="15">
      <c r="B17" s="47"/>
    </row>
    <row r="18" spans="1:4" ht="15">
      <c r="A18" s="8" t="s">
        <v>53</v>
      </c>
      <c r="B18" s="47" t="str">
        <f>CONCATENATE(D11," ",CHAR(10),B10," г.")</f>
        <v>январь 
2020 г.</v>
      </c>
      <c r="D18" s="8">
        <v>3</v>
      </c>
    </row>
    <row r="19" ht="15">
      <c r="B19" s="47"/>
    </row>
    <row r="20" spans="1:4" ht="15">
      <c r="A20" s="8" t="s">
        <v>54</v>
      </c>
      <c r="B20" s="47" t="str">
        <f>CONCATENATE("январь-"," ",CHAR(10),D11," ",CHAR(10),B9," г.")</f>
        <v>январь- 
январь 
2021 г.</v>
      </c>
      <c r="D20" s="8">
        <v>4</v>
      </c>
    </row>
    <row r="21" ht="33.75" customHeight="1">
      <c r="B21" s="47"/>
    </row>
    <row r="22" spans="1:4" ht="15">
      <c r="A22" s="8" t="s">
        <v>55</v>
      </c>
      <c r="B22" s="47" t="str">
        <f>CONCATENATE("январь-"," ",CHAR(10),D11," ",CHAR(10),B10," г.")</f>
        <v>январь- 
январь 
2020 г.</v>
      </c>
      <c r="D22" s="8">
        <v>5</v>
      </c>
    </row>
    <row r="23" ht="31.5" customHeight="1">
      <c r="B23" s="47"/>
    </row>
    <row r="24" spans="1:4" ht="15">
      <c r="A24" s="8" t="s">
        <v>56</v>
      </c>
      <c r="B24" s="47" t="str">
        <f>CONCATENATE(E12," ",CHAR(10),B9," г.")</f>
        <v>декабрю 
2021 г.</v>
      </c>
      <c r="D24" s="8">
        <v>6</v>
      </c>
    </row>
    <row r="25" ht="15">
      <c r="B25" s="47"/>
    </row>
    <row r="26" spans="1:4" ht="15">
      <c r="A26" s="8" t="s">
        <v>57</v>
      </c>
      <c r="B26" s="47" t="str">
        <f>CONCATENATE(E11," ",CHAR(10),B10," г.")</f>
        <v>январю 
2020 г.</v>
      </c>
      <c r="D26" s="8">
        <v>7</v>
      </c>
    </row>
    <row r="27" ht="15">
      <c r="B27" s="47"/>
    </row>
    <row r="28" spans="1:4" ht="15">
      <c r="A28" s="8" t="s">
        <v>58</v>
      </c>
      <c r="B28" s="47" t="str">
        <f>CONCATENATE("Январь-"," ",CHAR(10),D11," ",CHAR(10),B9," г."," в % к ","январю-"," ",CHAR(10),E11," ",CHAR(10),B10," г.")</f>
        <v>Январь- 
январь 
2021 г. в % к январю- 
январю 
2020 г.</v>
      </c>
      <c r="D28" s="8">
        <v>8</v>
      </c>
    </row>
    <row r="29" ht="15">
      <c r="B29" s="47"/>
    </row>
    <row r="30" ht="59.25" customHeight="1">
      <c r="B30" s="47"/>
    </row>
    <row r="31" spans="1:3" ht="15">
      <c r="A31" s="8" t="s">
        <v>59</v>
      </c>
      <c r="B31" s="50" t="str">
        <f>CONCATENATE(PROPER(D11)," ",B9," г. в % к")</f>
        <v>Январь 2021 г. в % к</v>
      </c>
      <c r="C31" s="50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  <mergeCell ref="H3:H4"/>
    <mergeCell ref="B14:B15"/>
    <mergeCell ref="B16:B17"/>
    <mergeCell ref="B18:B19"/>
    <mergeCell ref="B22:B23"/>
    <mergeCell ref="B24:B25"/>
    <mergeCell ref="B26:B27"/>
    <mergeCell ref="B28:B30"/>
    <mergeCell ref="I3:I4"/>
    <mergeCell ref="B20:B21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2021-03-22T09:59:14Z</cp:lastPrinted>
  <dcterms:created xsi:type="dcterms:W3CDTF">2004-10-25T13:55:29Z</dcterms:created>
  <dcterms:modified xsi:type="dcterms:W3CDTF">2021-07-05T07:48:38Z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