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90" windowWidth="15480" windowHeight="927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Print_Titles" localSheetId="0">'Лист1'!$4:$7</definedName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<sst xmlns="http://schemas.openxmlformats.org/spreadsheetml/2006/main" count="177" uniqueCount="156">
  <si>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</si>
  <si>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</si>
  <si>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</si>
  <si>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</si>
  <si>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</si>
  <si>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</si>
  <si>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</si>
  <si>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</si>
  <si>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</si>
  <si>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</si>
  <si>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</si>
  <si>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</si>
  <si>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</si>
  <si>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</si>
  <si>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</si>
  <si>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</si>
  <si>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</si>
  <si>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</si>
  <si>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</si>
  <si>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</si>
  <si>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</si>
  <si>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</si>
  <si>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</si>
  <si>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СЕЛЬСКОЕ, ЛЕСНОЕ ХОЗЯЙСТВО, ОХОТА, РЫБОЛОВСТВО И РЫБОВОДСТВО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</si>
  <si>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</si>
  <si>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</si>
  <si>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</si>
  <si>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</si>
  <si>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</si>
  <si>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</si>
  <si>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Копейский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</si>
  <si>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</si>
  <si>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</si>
  <si>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</si>
  <si>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</si>
  <si>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</si>
  <si>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</si>
  <si>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</si>
  <si>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</si>
  <si>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/>
  </si>
  <si>
    <t>103.4</t>
  </si>
  <si>
    <t>102.4</t>
  </si>
  <si>
    <t>106.4</t>
  </si>
  <si>
    <t>106.3</t>
  </si>
  <si>
    <t>110.4</t>
  </si>
  <si>
    <t>102.5</t>
  </si>
  <si>
    <t>94.0</t>
  </si>
  <si>
    <t>98.8</t>
  </si>
  <si>
    <t>102.1</t>
  </si>
  <si>
    <t>97.4</t>
  </si>
  <si>
    <t>113.9</t>
  </si>
  <si>
    <t>114.3</t>
  </si>
  <si>
    <t>100.1</t>
  </si>
  <si>
    <t>100.2</t>
  </si>
  <si>
    <t>103.5</t>
  </si>
  <si>
    <t>115.0</t>
  </si>
  <si>
    <t>ПРЕДОСТАВЛЕНИЕ СОЦИАЛЬНЫХ УСЛУГ БЕЗ ОБЕСПЕЧЕНИЯ ПРОЖИВАНИЯ</t>
  </si>
  <si>
    <t>ПРОМЫШЛЕННОЕ ПРОИЗВОДСТВО</t>
  </si>
  <si>
    <t>93.8</t>
  </si>
  <si>
    <t>95.0</t>
  </si>
  <si>
    <t>115.7</t>
  </si>
  <si>
    <t>120.7</t>
  </si>
  <si>
    <t>92.4</t>
  </si>
  <si>
    <t>108.7</t>
  </si>
  <si>
    <t>Фактически,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</si>
  <si>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</si>
  <si>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</si>
  <si>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</si>
  <si>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</si>
  <si>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</si>
  <si>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</si>
  <si>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</si>
  <si>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</si>
  <si>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</si>
  <si>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</si>
  <si>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</si>
  <si>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</si>
  <si>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</si>
  <si>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</si>
  <si>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крупных и средних организаций по муниципальным образованиям Челябинской области по видам экономической деятельности </t>
  </si>
  <si>
    <t>Среднемесячная номинальная начисленная заработная плата работников</t>
  </si>
  <si>
    <t>77.4</t>
  </si>
  <si>
    <t>117.5</t>
  </si>
  <si>
    <t>124.5</t>
  </si>
  <si>
    <t>112.7</t>
  </si>
  <si>
    <t>122.1</t>
  </si>
  <si>
    <t>80.6</t>
  </si>
  <si>
    <t>32284.1</t>
  </si>
  <si>
    <t>57073.5</t>
  </si>
  <si>
    <t>57850.0</t>
  </si>
  <si>
    <t>66941.0</t>
  </si>
  <si>
    <t>27903.8</t>
  </si>
  <si>
    <t>142.3</t>
  </si>
  <si>
    <t>110.5</t>
  </si>
  <si>
    <t>140.2</t>
  </si>
  <si>
    <t>147.4</t>
  </si>
  <si>
    <t>78.6</t>
  </si>
  <si>
    <t>64.0</t>
  </si>
  <si>
    <t>39.1</t>
  </si>
  <si>
    <t>37003.4</t>
  </si>
  <si>
    <t>47056.4</t>
  </si>
  <si>
    <t>33522.2</t>
  </si>
  <si>
    <t>35964.3</t>
  </si>
  <si>
    <t>38265.4</t>
  </si>
  <si>
    <t>35902.7</t>
  </si>
  <si>
    <t>36509.2</t>
  </si>
  <si>
    <t>38933.6</t>
  </si>
  <si>
    <t>36961.6</t>
  </si>
  <si>
    <t>30422.6</t>
  </si>
  <si>
    <t>28615.8</t>
  </si>
  <si>
    <t>27986.8</t>
  </si>
  <si>
    <t>28917.2</t>
  </si>
  <si>
    <t>37351.8</t>
  </si>
  <si>
    <t>29699.8</t>
  </si>
  <si>
    <t>37007.4</t>
  </si>
  <si>
    <t>38966.2</t>
  </si>
  <si>
    <t>33498.4</t>
  </si>
  <si>
    <t>42739.8</t>
  </si>
  <si>
    <t>37909.4</t>
  </si>
  <si>
    <t>30044.2</t>
  </si>
  <si>
    <t>22625.1</t>
  </si>
  <si>
    <t>18524.8</t>
  </si>
  <si>
    <t>19251.5</t>
  </si>
  <si>
    <t>79.5</t>
  </si>
  <si>
    <t>34618.4</t>
  </si>
  <si>
    <t>88467.4</t>
  </si>
  <si>
    <t>33801.4</t>
  </si>
  <si>
    <t>22939.3</t>
  </si>
  <si>
    <t>33270.2</t>
  </si>
  <si>
    <t>22916.2</t>
  </si>
  <si>
    <t>68.9</t>
  </si>
  <si>
    <t>14516.8</t>
  </si>
  <si>
    <t>52220.7</t>
  </si>
  <si>
    <t>12028.2</t>
  </si>
  <si>
    <t>27.8</t>
  </si>
  <si>
    <t>38013.7</t>
  </si>
  <si>
    <t>77440.7</t>
  </si>
  <si>
    <t>36747.3</t>
  </si>
  <si>
    <t>49.1</t>
  </si>
  <si>
    <t>29497.8</t>
  </si>
  <si>
    <t>40323.2</t>
  </si>
  <si>
    <t>27733.1</t>
  </si>
  <si>
    <t>73.2</t>
  </si>
  <si>
    <t>44655.3</t>
  </si>
  <si>
    <t>38834.8</t>
  </si>
  <si>
    <t>78.2</t>
  </si>
  <si>
    <t>46643.3</t>
  </si>
  <si>
    <t>40790.7</t>
  </si>
  <si>
    <t>35716.8</t>
  </si>
  <si>
    <t>28685.9</t>
  </si>
  <si>
    <t>53.4</t>
  </si>
  <si>
    <t>31618.8</t>
  </si>
  <si>
    <t>26743.4</t>
  </si>
  <si>
    <t>41777.0</t>
  </si>
  <si>
    <t>25846.0</t>
  </si>
  <si>
    <r>
      <t>…</t>
    </r>
    <r>
      <rPr>
        <vertAlign val="superscript"/>
        <sz val="11"/>
        <color indexed="8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</si>
</sst>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2" fillId="0" borderId="0">
      <alignment/>
      <protection/>
    </xf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32" fillId="0" borderId="0" xfId="62">
      <alignment/>
      <protection/>
    </xf>
    <xf numFmtId="0" fontId="20" fillId="0" borderId="10" xfId="62" applyFont="1" applyFill="1" applyBorder="1" applyAlignment="1">
      <alignment horizontal="center"/>
      <protection/>
    </xf>
    <xf numFmtId="1" fontId="18" fillId="0" borderId="10" xfId="62" applyNumberFormat="1" applyFont="1" applyFill="1" applyBorder="1" applyAlignment="1">
      <alignment horizontal="center" vertical="center" wrapText="1"/>
      <protection/>
    </xf>
    <xf numFmtId="0" fontId="19" fillId="0" borderId="10" xfId="62" applyFont="1" applyFill="1" applyBorder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32" fillId="24" borderId="0" xfId="62" applyFill="1" applyProtection="1">
      <alignment/>
      <protection locked="0"/>
    </xf>
    <xf numFmtId="0" fontId="32" fillId="0" borderId="0" xfId="62" applyAlignment="1">
      <alignment/>
      <protection/>
    </xf>
    <xf numFmtId="0" fontId="32" fillId="0" borderId="0" xfId="62" applyAlignment="1">
      <alignment horizontal="center"/>
      <protection/>
    </xf>
    <xf numFmtId="0" fontId="32" fillId="0" borderId="0" xfId="62" applyAlignment="1">
      <alignment vertical="center" wrapText="1"/>
      <protection/>
    </xf>
    <xf numFmtId="0" fontId="18" fillId="0" borderId="0" xfId="0" applyFont="1" applyFill="1" applyAlignment="1">
      <alignment horizontal="right"/>
    </xf>
    <xf numFmtId="0" fontId="19" fillId="0" borderId="0" xfId="63" applyFont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19" fillId="0" borderId="11" xfId="63" applyFont="1" applyFill="1" applyBorder="1" applyAlignment="1">
      <alignment horizontal="right" wrapText="1"/>
      <protection/>
    </xf>
    <xf numFmtId="0" fontId="21" fillId="0" borderId="12" xfId="63" applyFont="1" applyFill="1" applyBorder="1" applyAlignment="1">
      <alignment vertical="top" wrapText="1"/>
      <protection/>
    </xf>
    <xf numFmtId="0" fontId="24" fillId="0" borderId="13" xfId="63" applyFont="1" applyFill="1" applyBorder="1" applyAlignment="1">
      <alignment horizontal="center" vertical="top" wrapText="1"/>
      <protection/>
    </xf>
    <xf numFmtId="0" fontId="24" fillId="0" borderId="13" xfId="63" applyFont="1" applyFill="1" applyBorder="1" applyAlignment="1">
      <alignment horizontal="right" vertical="top" wrapText="1"/>
      <protection/>
    </xf>
    <xf numFmtId="0" fontId="24" fillId="0" borderId="14" xfId="63" applyFont="1" applyFill="1" applyBorder="1" applyAlignment="1">
      <alignment horizontal="right" vertical="top" wrapText="1"/>
      <protection/>
    </xf>
    <xf numFmtId="0" fontId="26" fillId="0" borderId="0" xfId="0" applyFont="1" applyFill="1" applyAlignment="1">
      <alignment vertical="top"/>
    </xf>
    <xf numFmtId="0" fontId="21" fillId="0" borderId="15" xfId="63" applyFont="1" applyFill="1" applyBorder="1" applyAlignment="1">
      <alignment vertical="top" wrapText="1"/>
      <protection/>
    </xf>
    <xf numFmtId="0" fontId="24" fillId="0" borderId="16" xfId="63" applyFont="1" applyFill="1" applyBorder="1" applyAlignment="1">
      <alignment horizontal="center" vertical="top" wrapText="1"/>
      <protection/>
    </xf>
    <xf numFmtId="0" fontId="21" fillId="0" borderId="16" xfId="63" applyFont="1" applyFill="1" applyBorder="1" applyAlignment="1">
      <alignment horizontal="right" vertical="top" wrapText="1"/>
      <protection/>
    </xf>
    <xf numFmtId="0" fontId="21" fillId="0" borderId="17" xfId="63" applyFont="1" applyFill="1" applyBorder="1" applyAlignment="1">
      <alignment horizontal="right" vertical="top" wrapText="1"/>
      <protection/>
    </xf>
    <xf numFmtId="0" fontId="24" fillId="0" borderId="15" xfId="63" applyFont="1" applyFill="1" applyBorder="1" applyAlignment="1">
      <alignment vertical="top" wrapText="1"/>
      <protection/>
    </xf>
    <xf numFmtId="0" fontId="24" fillId="0" borderId="16" xfId="63" applyFont="1" applyFill="1" applyBorder="1" applyAlignment="1">
      <alignment horizontal="right" vertical="top" wrapText="1"/>
      <protection/>
    </xf>
    <xf numFmtId="0" fontId="24" fillId="0" borderId="17" xfId="63" applyFont="1" applyFill="1" applyBorder="1" applyAlignment="1">
      <alignment horizontal="right" vertical="top" wrapText="1"/>
      <protection/>
    </xf>
    <xf numFmtId="0" fontId="24" fillId="0" borderId="15" xfId="63" applyFont="1" applyFill="1" applyBorder="1" applyAlignment="1">
      <alignment horizontal="left" vertical="top" wrapText="1"/>
      <protection/>
    </xf>
    <xf numFmtId="0" fontId="24" fillId="0" borderId="18" xfId="63" applyFont="1" applyFill="1" applyBorder="1" applyAlignment="1">
      <alignment vertical="top" wrapText="1"/>
      <protection/>
    </xf>
    <xf numFmtId="0" fontId="24" fillId="0" borderId="19" xfId="63" applyFont="1" applyFill="1" applyBorder="1" applyAlignment="1">
      <alignment horizontal="center" vertical="top" wrapText="1"/>
      <protection/>
    </xf>
    <xf numFmtId="0" fontId="24" fillId="0" borderId="19" xfId="63" applyFont="1" applyFill="1" applyBorder="1" applyAlignment="1">
      <alignment horizontal="right" vertical="top" wrapText="1"/>
      <protection/>
    </xf>
    <xf numFmtId="0" fontId="24" fillId="0" borderId="20" xfId="63" applyFont="1" applyFill="1" applyBorder="1" applyAlignment="1">
      <alignment horizontal="right" vertical="top" wrapText="1"/>
      <protection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 horizontal="center" vertical="top"/>
    </xf>
    <xf numFmtId="1" fontId="25" fillId="0" borderId="0" xfId="0" applyNumberFormat="1" applyFont="1" applyFill="1" applyAlignment="1">
      <alignment vertical="top"/>
    </xf>
    <xf numFmtId="0" fontId="28" fillId="0" borderId="10" xfId="0" applyFont="1" applyFill="1" applyBorder="1" applyAlignment="1">
      <alignment horizontal="center" vertical="top"/>
    </xf>
    <xf numFmtId="1" fontId="25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/>
    </xf>
    <xf numFmtId="1" fontId="26" fillId="0" borderId="0" xfId="0" applyNumberFormat="1" applyFont="1" applyFill="1" applyAlignment="1">
      <alignment vertical="top"/>
    </xf>
    <xf numFmtId="0" fontId="24" fillId="0" borderId="21" xfId="60" applyNumberFormat="1" applyFont="1" applyBorder="1" applyAlignment="1">
      <alignment horizontal="center" vertical="top" wrapText="1"/>
      <protection/>
    </xf>
    <xf numFmtId="0" fontId="24" fillId="0" borderId="22" xfId="60" applyNumberFormat="1" applyFont="1" applyBorder="1" applyAlignment="1">
      <alignment horizontal="center" vertical="top" wrapText="1"/>
      <protection/>
    </xf>
    <xf numFmtId="0" fontId="24" fillId="25" borderId="10" xfId="60" applyNumberFormat="1" applyFont="1" applyFill="1" applyBorder="1" applyAlignment="1">
      <alignment horizontal="center" vertical="top" wrapText="1"/>
      <protection/>
    </xf>
    <xf numFmtId="0" fontId="18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4" fillId="0" borderId="10" xfId="60" applyNumberFormat="1" applyFont="1" applyFill="1" applyBorder="1" applyAlignment="1">
      <alignment horizontal="center" vertical="top" wrapText="1"/>
      <protection/>
    </xf>
    <xf numFmtId="49" fontId="23" fillId="0" borderId="0" xfId="38" applyNumberFormat="1" applyFont="1" applyFill="1" applyBorder="1" applyAlignment="1" applyProtection="1">
      <alignment horizontal="center" vertical="top" wrapText="1"/>
      <protection/>
    </xf>
    <xf numFmtId="0" fontId="23" fillId="0" borderId="0" xfId="38" applyFont="1" applyFill="1" applyBorder="1" applyAlignment="1">
      <alignment horizontal="center" vertical="top" wrapText="1"/>
      <protection/>
    </xf>
    <xf numFmtId="0" fontId="25" fillId="0" borderId="21" xfId="0" applyFont="1" applyFill="1" applyBorder="1" applyAlignment="1">
      <alignment vertical="top"/>
    </xf>
    <xf numFmtId="0" fontId="25" fillId="0" borderId="23" xfId="0" applyFont="1" applyFill="1" applyBorder="1" applyAlignment="1">
      <alignment vertical="top"/>
    </xf>
    <xf numFmtId="0" fontId="25" fillId="0" borderId="22" xfId="0" applyFont="1" applyFill="1" applyBorder="1" applyAlignment="1">
      <alignment vertical="top"/>
    </xf>
    <xf numFmtId="0" fontId="24" fillId="0" borderId="21" xfId="37" applyFont="1" applyFill="1" applyBorder="1" applyAlignment="1">
      <alignment horizontal="center" vertical="top" wrapText="1"/>
      <protection/>
    </xf>
    <xf numFmtId="0" fontId="24" fillId="0" borderId="23" xfId="37" applyFont="1" applyFill="1" applyBorder="1" applyAlignment="1">
      <alignment horizontal="center" vertical="top" wrapText="1"/>
      <protection/>
    </xf>
    <xf numFmtId="0" fontId="24" fillId="0" borderId="22" xfId="37" applyFont="1" applyFill="1" applyBorder="1" applyAlignment="1">
      <alignment horizontal="center" vertical="top" wrapText="1"/>
      <protection/>
    </xf>
    <xf numFmtId="0" fontId="24" fillId="0" borderId="24" xfId="60" applyNumberFormat="1" applyFont="1" applyBorder="1" applyAlignment="1">
      <alignment horizontal="center" vertical="top" wrapText="1"/>
      <protection/>
    </xf>
    <xf numFmtId="0" fontId="24" fillId="0" borderId="25" xfId="60" applyNumberFormat="1" applyFont="1" applyBorder="1" applyAlignment="1">
      <alignment horizontal="center" vertical="top" wrapText="1"/>
      <protection/>
    </xf>
    <xf numFmtId="0" fontId="32" fillId="0" borderId="0" xfId="62" applyAlignment="1">
      <alignment horizontal="center" wrapText="1"/>
      <protection/>
    </xf>
    <xf numFmtId="0" fontId="19" fillId="25" borderId="21" xfId="61" applyNumberFormat="1" applyFont="1" applyFill="1" applyBorder="1" applyAlignment="1">
      <alignment horizontal="center" vertical="center" wrapText="1"/>
      <protection/>
    </xf>
    <xf numFmtId="0" fontId="19" fillId="25" borderId="22" xfId="61" applyNumberFormat="1" applyFont="1" applyFill="1" applyBorder="1" applyAlignment="1">
      <alignment horizontal="center" vertical="center" wrapText="1"/>
      <protection/>
    </xf>
    <xf numFmtId="0" fontId="32" fillId="0" borderId="0" xfId="62" applyAlignment="1">
      <alignment horizontal="center"/>
      <protection/>
    </xf>
    <xf numFmtId="0" fontId="19" fillId="25" borderId="24" xfId="61" applyNumberFormat="1" applyFont="1" applyFill="1" applyBorder="1" applyAlignment="1">
      <alignment horizontal="center" vertical="center" wrapText="1"/>
      <protection/>
    </xf>
    <xf numFmtId="0" fontId="19" fillId="25" borderId="26" xfId="61" applyNumberFormat="1" applyFont="1" applyFill="1" applyBorder="1" applyAlignment="1">
      <alignment horizontal="center" vertical="center" wrapText="1"/>
      <protection/>
    </xf>
    <xf numFmtId="0" fontId="19" fillId="0" borderId="21" xfId="61" applyNumberFormat="1" applyFont="1" applyFill="1" applyBorder="1" applyAlignment="1">
      <alignment horizontal="center" vertical="center" wrapText="1"/>
      <protection/>
    </xf>
    <xf numFmtId="0" fontId="19" fillId="0" borderId="22" xfId="61" applyNumberFormat="1" applyFont="1" applyFill="1" applyBorder="1" applyAlignment="1">
      <alignment horizontal="center" vertical="center" wrapText="1"/>
      <protection/>
    </xf>
    <xf numFmtId="0" fontId="18" fillId="0" borderId="21" xfId="62" applyFont="1" applyFill="1" applyBorder="1" applyAlignment="1">
      <alignment/>
      <protection/>
    </xf>
    <xf numFmtId="0" fontId="18" fillId="0" borderId="23" xfId="62" applyFont="1" applyFill="1" applyBorder="1" applyAlignment="1">
      <alignment/>
      <protection/>
    </xf>
    <xf numFmtId="0" fontId="18" fillId="0" borderId="22" xfId="62" applyFont="1" applyFill="1" applyBorder="1" applyAlignment="1">
      <alignment/>
      <protection/>
    </xf>
    <xf numFmtId="0" fontId="19" fillId="0" borderId="21" xfId="38" applyFont="1" applyFill="1" applyBorder="1" applyAlignment="1">
      <alignment horizontal="center" vertical="center" wrapText="1"/>
      <protection/>
    </xf>
    <xf numFmtId="0" fontId="19" fillId="0" borderId="23" xfId="38" applyFont="1" applyFill="1" applyBorder="1" applyAlignment="1">
      <alignment horizontal="center" vertical="center" wrapText="1"/>
      <protection/>
    </xf>
    <xf numFmtId="0" fontId="19" fillId="0" borderId="22" xfId="38" applyFont="1" applyFill="1" applyBorder="1" applyAlignment="1">
      <alignment horizontal="center" vertical="center" wrapText="1"/>
      <protection/>
    </xf>
    <xf numFmtId="0" fontId="19" fillId="0" borderId="24" xfId="61" applyNumberFormat="1" applyFont="1" applyBorder="1" applyAlignment="1">
      <alignment horizontal="center" vertical="center" wrapText="1"/>
      <protection/>
    </xf>
    <xf numFmtId="0" fontId="19" fillId="0" borderId="25" xfId="61" applyNumberFormat="1" applyFont="1" applyBorder="1" applyAlignment="1">
      <alignment horizontal="center" vertical="center" wrapText="1"/>
      <protection/>
    </xf>
    <xf numFmtId="0" fontId="19" fillId="0" borderId="26" xfId="61" applyNumberFormat="1" applyFont="1" applyBorder="1" applyAlignment="1">
      <alignment horizontal="center" vertical="center" wrapText="1"/>
      <protection/>
    </xf>
    <xf numFmtId="0" fontId="19" fillId="0" borderId="21" xfId="61" applyNumberFormat="1" applyFont="1" applyBorder="1" applyAlignment="1">
      <alignment horizontal="center" vertical="center" wrapText="1"/>
      <protection/>
    </xf>
    <xf numFmtId="0" fontId="19" fillId="0" borderId="22" xfId="61" applyNumberFormat="1" applyFont="1" applyBorder="1" applyAlignment="1">
      <alignment horizontal="center" vertical="center" wrapText="1"/>
      <protection/>
    </xf>
    <xf numFmtId="0" fontId="19" fillId="25" borderId="23" xfId="61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="60" zoomScaleNormal="80" workbookViewId="0" topLeftCell="A1">
      <selection activeCell="A1" sqref="A1:G1"/>
    </sheetView>
  </sheetViews>
  <sheetFormatPr defaultColWidth="9.00390625" defaultRowHeight="12.75"/>
  <cols>
    <col min="1" max="1" width="54.75390625" style="20" customWidth="1"/>
    <col min="2" max="2" width="8.75390625" style="39" customWidth="1"/>
    <col min="3" max="5" width="15.75390625" style="40" customWidth="1"/>
    <col min="6" max="7" width="15.75390625" style="20" customWidth="1"/>
    <col min="8" max="8" width="10.00390625" style="1" customWidth="1"/>
    <col min="9" max="16384" width="9.125" style="1" customWidth="1"/>
  </cols>
  <sheetData>
    <row r="1" spans="1:7" ht="14.25">
      <c r="A1" s="47" t="s">
        <v>80</v>
      </c>
      <c r="B1" s="48"/>
      <c r="C1" s="48"/>
      <c r="D1" s="48"/>
      <c r="E1" s="48"/>
      <c r="F1" s="48"/>
      <c r="G1" s="48"/>
    </row>
    <row r="2" spans="1:7" ht="29.25" customHeight="1">
      <c r="A2" s="45" t="s">
        <v>79</v>
      </c>
      <c r="B2" s="45"/>
      <c r="C2" s="45"/>
      <c r="D2" s="45"/>
      <c r="E2" s="45"/>
      <c r="F2" s="45"/>
      <c r="G2" s="45"/>
    </row>
    <row r="3" spans="1:7" ht="15">
      <c r="A3" s="33"/>
      <c r="B3" s="34"/>
      <c r="C3" s="35"/>
      <c r="D3" s="35"/>
      <c r="E3" s="35"/>
      <c r="F3" s="33"/>
      <c r="G3" s="33"/>
    </row>
    <row r="4" spans="1:8" ht="12.75" customHeight="1">
      <c r="A4" s="49"/>
      <c r="B4" s="52" t="s">
        <v>6</v>
      </c>
      <c r="C4" s="55" t="s">
        <v>64</v>
      </c>
      <c r="D4" s="56"/>
      <c r="E4" s="56"/>
      <c r="F4" s="43" t="str">
        <f>Лист2!H2</f>
        <v>Январь 2021 г. в % к</v>
      </c>
      <c r="G4" s="43"/>
      <c r="H4" s="44"/>
    </row>
    <row r="5" spans="1:8" ht="12.75" customHeight="1">
      <c r="A5" s="50"/>
      <c r="B5" s="53"/>
      <c r="C5" s="41" t="str">
        <f>Лист2!C3</f>
        <v>январь 
2021 г.</v>
      </c>
      <c r="D5" s="41" t="str">
        <f>Лист2!D3</f>
        <v>декабрь 
2020 г.</v>
      </c>
      <c r="E5" s="41" t="str">
        <f>Лист2!E3</f>
        <v>январь 
2020 г.</v>
      </c>
      <c r="F5" s="46" t="str">
        <f>Лист2!H3</f>
        <v>декабрю 
2020 г.</v>
      </c>
      <c r="G5" s="43" t="str">
        <f>Лист2!I3</f>
        <v>январю 
2020 г.</v>
      </c>
      <c r="H5" s="44"/>
    </row>
    <row r="6" spans="1:8" ht="71.25" customHeight="1">
      <c r="A6" s="51"/>
      <c r="B6" s="54"/>
      <c r="C6" s="42"/>
      <c r="D6" s="42"/>
      <c r="E6" s="42"/>
      <c r="F6" s="46"/>
      <c r="G6" s="43"/>
      <c r="H6" s="44"/>
    </row>
    <row r="7" spans="1:8" ht="15">
      <c r="A7" s="36" t="s">
        <v>4</v>
      </c>
      <c r="B7" s="36" t="s">
        <v>5</v>
      </c>
      <c r="C7" s="37">
        <v>1</v>
      </c>
      <c r="D7" s="37">
        <v>2</v>
      </c>
      <c r="E7" s="37">
        <v>3</v>
      </c>
      <c r="F7" s="38">
        <v>6</v>
      </c>
      <c r="G7" s="38">
        <v>7</v>
      </c>
      <c r="H7" s="14"/>
    </row>
    <row r="8" spans="1:9" ht="14.25" customHeight="1">
      <c r="A8" s="16" t="s">
        <v>30</v>
      </c>
      <c r="B8" s="17" t="s">
        <v>39</v>
      </c>
      <c r="C8" s="18" t="s">
        <v>39</v>
      </c>
      <c r="D8" s="18" t="s">
        <v>39</v>
      </c>
      <c r="E8" s="18" t="s">
        <v>39</v>
      </c>
      <c r="F8" s="18" t="s">
        <v>39</v>
      </c>
      <c r="G8" s="19" t="s">
        <v>39</v>
      </c>
      <c r="H8" s="13"/>
      <c r="I8" s="12"/>
    </row>
    <row r="9" spans="1:9" ht="12.75" customHeight="1">
      <c r="A9" s="21" t="s">
        <v>27</v>
      </c>
      <c r="B9" s="22" t="s">
        <v>39</v>
      </c>
      <c r="C9" s="23" t="s">
        <v>99</v>
      </c>
      <c r="D9" s="23" t="s">
        <v>100</v>
      </c>
      <c r="E9" s="23" t="s">
        <v>101</v>
      </c>
      <c r="F9" s="23" t="s">
        <v>96</v>
      </c>
      <c r="G9" s="24" t="s">
        <v>44</v>
      </c>
      <c r="H9" s="15"/>
      <c r="I9" s="12"/>
    </row>
    <row r="10" spans="1:9" ht="34.5" customHeight="1">
      <c r="A10" s="25" t="s">
        <v>23</v>
      </c>
      <c r="B10" s="22" t="s">
        <v>7</v>
      </c>
      <c r="C10" s="26" t="s">
        <v>155</v>
      </c>
      <c r="D10" s="26" t="s">
        <v>155</v>
      </c>
      <c r="E10" s="26" t="s">
        <v>155</v>
      </c>
      <c r="F10" s="26" t="s">
        <v>95</v>
      </c>
      <c r="G10" s="27" t="s">
        <v>94</v>
      </c>
      <c r="H10" s="15"/>
      <c r="I10" s="12"/>
    </row>
    <row r="11" spans="1:9" ht="34.5" customHeight="1">
      <c r="A11" s="25" t="s">
        <v>57</v>
      </c>
      <c r="B11" s="22" t="s">
        <v>39</v>
      </c>
      <c r="C11" s="26" t="s">
        <v>102</v>
      </c>
      <c r="D11" s="26" t="s">
        <v>103</v>
      </c>
      <c r="E11" s="26" t="s">
        <v>104</v>
      </c>
      <c r="F11" s="26" t="s">
        <v>46</v>
      </c>
      <c r="G11" s="27" t="s">
        <v>53</v>
      </c>
      <c r="H11" s="15"/>
      <c r="I11" s="12"/>
    </row>
    <row r="12" spans="1:9" ht="34.5" customHeight="1">
      <c r="A12" s="28" t="s">
        <v>24</v>
      </c>
      <c r="B12" s="22" t="s">
        <v>8</v>
      </c>
      <c r="C12" s="26" t="s">
        <v>105</v>
      </c>
      <c r="D12" s="26" t="s">
        <v>106</v>
      </c>
      <c r="E12" s="26" t="s">
        <v>107</v>
      </c>
      <c r="F12" s="26" t="s">
        <v>58</v>
      </c>
      <c r="G12" s="27" t="s">
        <v>47</v>
      </c>
      <c r="H12" s="15"/>
      <c r="I12" s="12"/>
    </row>
    <row r="13" spans="1:9" ht="34.5" customHeight="1">
      <c r="A13" s="28" t="s">
        <v>0</v>
      </c>
      <c r="B13" s="22" t="s">
        <v>9</v>
      </c>
      <c r="C13" s="26" t="s">
        <v>108</v>
      </c>
      <c r="D13" s="26" t="s">
        <v>109</v>
      </c>
      <c r="E13" s="26" t="s">
        <v>110</v>
      </c>
      <c r="F13" s="26" t="s">
        <v>43</v>
      </c>
      <c r="G13" s="27" t="s">
        <v>63</v>
      </c>
      <c r="H13" s="15"/>
      <c r="I13" s="12"/>
    </row>
    <row r="14" spans="1:9" ht="54.75" customHeight="1">
      <c r="A14" s="28" t="s">
        <v>31</v>
      </c>
      <c r="B14" s="22" t="s">
        <v>10</v>
      </c>
      <c r="C14" s="26" t="s">
        <v>111</v>
      </c>
      <c r="D14" s="26" t="s">
        <v>112</v>
      </c>
      <c r="E14" s="26" t="s">
        <v>113</v>
      </c>
      <c r="F14" s="26" t="s">
        <v>81</v>
      </c>
      <c r="G14" s="27" t="s">
        <v>49</v>
      </c>
      <c r="H14" s="15"/>
      <c r="I14" s="12"/>
    </row>
    <row r="15" spans="1:9" ht="54.75" customHeight="1">
      <c r="A15" s="25" t="s">
        <v>32</v>
      </c>
      <c r="B15" s="22" t="s">
        <v>11</v>
      </c>
      <c r="C15" s="26" t="s">
        <v>114</v>
      </c>
      <c r="D15" s="26" t="s">
        <v>115</v>
      </c>
      <c r="E15" s="26" t="s">
        <v>116</v>
      </c>
      <c r="F15" s="26" t="s">
        <v>59</v>
      </c>
      <c r="G15" s="27" t="s">
        <v>93</v>
      </c>
      <c r="H15" s="15"/>
      <c r="I15" s="12"/>
    </row>
    <row r="16" spans="1:9" ht="34.5" customHeight="1">
      <c r="A16" s="25" t="s">
        <v>33</v>
      </c>
      <c r="B16" s="22" t="s">
        <v>12</v>
      </c>
      <c r="C16" s="26" t="s">
        <v>117</v>
      </c>
      <c r="D16" s="26" t="s">
        <v>118</v>
      </c>
      <c r="E16" s="26" t="s">
        <v>119</v>
      </c>
      <c r="F16" s="26" t="s">
        <v>84</v>
      </c>
      <c r="G16" s="27" t="s">
        <v>92</v>
      </c>
      <c r="H16" s="15"/>
      <c r="I16" s="12"/>
    </row>
    <row r="17" spans="1:9" ht="34.5" customHeight="1">
      <c r="A17" s="25" t="s">
        <v>34</v>
      </c>
      <c r="B17" s="22" t="s">
        <v>13</v>
      </c>
      <c r="C17" s="26" t="s">
        <v>120</v>
      </c>
      <c r="D17" s="26" t="s">
        <v>121</v>
      </c>
      <c r="E17" s="26" t="s">
        <v>122</v>
      </c>
      <c r="F17" s="26" t="s">
        <v>85</v>
      </c>
      <c r="G17" s="27" t="s">
        <v>82</v>
      </c>
      <c r="H17" s="15"/>
      <c r="I17" s="12"/>
    </row>
    <row r="18" spans="1:9" ht="34.5" customHeight="1">
      <c r="A18" s="25" t="s">
        <v>35</v>
      </c>
      <c r="B18" s="22" t="s">
        <v>14</v>
      </c>
      <c r="C18" s="26" t="s">
        <v>155</v>
      </c>
      <c r="D18" s="26" t="s">
        <v>155</v>
      </c>
      <c r="E18" s="26" t="s">
        <v>155</v>
      </c>
      <c r="F18" s="26" t="s">
        <v>123</v>
      </c>
      <c r="G18" s="27" t="s">
        <v>50</v>
      </c>
      <c r="H18" s="15"/>
      <c r="I18" s="12"/>
    </row>
    <row r="19" spans="1:9" ht="34.5" customHeight="1">
      <c r="A19" s="25" t="s">
        <v>36</v>
      </c>
      <c r="B19" s="22" t="s">
        <v>15</v>
      </c>
      <c r="C19" s="26" t="s">
        <v>124</v>
      </c>
      <c r="D19" s="26" t="s">
        <v>125</v>
      </c>
      <c r="E19" s="26" t="s">
        <v>126</v>
      </c>
      <c r="F19" s="26" t="s">
        <v>98</v>
      </c>
      <c r="G19" s="27" t="s">
        <v>41</v>
      </c>
      <c r="H19" s="15"/>
      <c r="I19" s="12"/>
    </row>
    <row r="20" spans="1:9" ht="34.5" customHeight="1">
      <c r="A20" s="25" t="s">
        <v>37</v>
      </c>
      <c r="B20" s="22" t="s">
        <v>16</v>
      </c>
      <c r="C20" s="26" t="s">
        <v>155</v>
      </c>
      <c r="D20" s="26" t="s">
        <v>155</v>
      </c>
      <c r="E20" s="26" t="s">
        <v>155</v>
      </c>
      <c r="F20" s="26" t="s">
        <v>62</v>
      </c>
      <c r="G20" s="27" t="s">
        <v>45</v>
      </c>
      <c r="H20" s="15"/>
      <c r="I20" s="12"/>
    </row>
    <row r="21" spans="1:9" ht="34.5" customHeight="1">
      <c r="A21" s="25" t="s">
        <v>38</v>
      </c>
      <c r="B21" s="22" t="s">
        <v>17</v>
      </c>
      <c r="C21" s="26" t="s">
        <v>127</v>
      </c>
      <c r="D21" s="26" t="s">
        <v>128</v>
      </c>
      <c r="E21" s="26" t="s">
        <v>129</v>
      </c>
      <c r="F21" s="26" t="s">
        <v>130</v>
      </c>
      <c r="G21" s="27" t="s">
        <v>52</v>
      </c>
      <c r="H21" s="15"/>
      <c r="I21" s="12"/>
    </row>
    <row r="22" spans="1:9" ht="34.5" customHeight="1">
      <c r="A22" s="25" t="s">
        <v>1</v>
      </c>
      <c r="B22" s="22" t="s">
        <v>18</v>
      </c>
      <c r="C22" s="26" t="s">
        <v>131</v>
      </c>
      <c r="D22" s="26" t="s">
        <v>132</v>
      </c>
      <c r="E22" s="26" t="s">
        <v>133</v>
      </c>
      <c r="F22" s="26" t="s">
        <v>134</v>
      </c>
      <c r="G22" s="27" t="s">
        <v>61</v>
      </c>
      <c r="H22" s="15"/>
      <c r="I22" s="12"/>
    </row>
    <row r="23" spans="1:9" ht="34.5" customHeight="1">
      <c r="A23" s="25" t="s">
        <v>2</v>
      </c>
      <c r="B23" s="22" t="s">
        <v>19</v>
      </c>
      <c r="C23" s="26" t="s">
        <v>135</v>
      </c>
      <c r="D23" s="26" t="s">
        <v>136</v>
      </c>
      <c r="E23" s="26" t="s">
        <v>137</v>
      </c>
      <c r="F23" s="26" t="s">
        <v>138</v>
      </c>
      <c r="G23" s="27" t="s">
        <v>40</v>
      </c>
      <c r="H23" s="15"/>
      <c r="I23" s="12"/>
    </row>
    <row r="24" spans="1:9" ht="34.5" customHeight="1">
      <c r="A24" s="25" t="s">
        <v>3</v>
      </c>
      <c r="B24" s="22" t="s">
        <v>20</v>
      </c>
      <c r="C24" s="26" t="s">
        <v>139</v>
      </c>
      <c r="D24" s="26" t="s">
        <v>140</v>
      </c>
      <c r="E24" s="26" t="s">
        <v>141</v>
      </c>
      <c r="F24" s="26" t="s">
        <v>142</v>
      </c>
      <c r="G24" s="27" t="s">
        <v>42</v>
      </c>
      <c r="H24" s="15"/>
      <c r="I24" s="12"/>
    </row>
    <row r="25" spans="1:9" ht="34.5" customHeight="1">
      <c r="A25" s="25" t="s">
        <v>25</v>
      </c>
      <c r="B25" s="22" t="s">
        <v>21</v>
      </c>
      <c r="C25" s="26" t="s">
        <v>143</v>
      </c>
      <c r="D25" s="26" t="s">
        <v>88</v>
      </c>
      <c r="E25" s="26" t="s">
        <v>144</v>
      </c>
      <c r="F25" s="26" t="s">
        <v>145</v>
      </c>
      <c r="G25" s="27" t="s">
        <v>55</v>
      </c>
      <c r="H25" s="15"/>
      <c r="I25" s="12"/>
    </row>
    <row r="26" spans="1:9" ht="34.5" customHeight="1">
      <c r="A26" s="28" t="s">
        <v>28</v>
      </c>
      <c r="B26" s="22" t="s">
        <v>39</v>
      </c>
      <c r="C26" s="26" t="s">
        <v>146</v>
      </c>
      <c r="D26" s="26" t="s">
        <v>89</v>
      </c>
      <c r="E26" s="26" t="s">
        <v>147</v>
      </c>
      <c r="F26" s="26" t="s">
        <v>86</v>
      </c>
      <c r="G26" s="27" t="s">
        <v>51</v>
      </c>
      <c r="H26" s="15"/>
      <c r="I26" s="12"/>
    </row>
    <row r="27" spans="1:9" ht="34.5" customHeight="1">
      <c r="A27" s="28" t="s">
        <v>29</v>
      </c>
      <c r="B27" s="22" t="s">
        <v>39</v>
      </c>
      <c r="C27" s="26" t="s">
        <v>148</v>
      </c>
      <c r="D27" s="26" t="s">
        <v>90</v>
      </c>
      <c r="E27" s="26" t="s">
        <v>149</v>
      </c>
      <c r="F27" s="26" t="s">
        <v>150</v>
      </c>
      <c r="G27" s="27" t="s">
        <v>83</v>
      </c>
      <c r="H27" s="15"/>
      <c r="I27" s="12"/>
    </row>
    <row r="28" spans="1:9" ht="34.5" customHeight="1">
      <c r="A28" s="28" t="s">
        <v>56</v>
      </c>
      <c r="B28" s="22" t="s">
        <v>39</v>
      </c>
      <c r="C28" s="26" t="s">
        <v>87</v>
      </c>
      <c r="D28" s="26" t="s">
        <v>91</v>
      </c>
      <c r="E28" s="26" t="s">
        <v>151</v>
      </c>
      <c r="F28" s="26" t="s">
        <v>60</v>
      </c>
      <c r="G28" s="27" t="s">
        <v>48</v>
      </c>
      <c r="H28" s="15"/>
      <c r="I28" s="12"/>
    </row>
    <row r="29" spans="1:9" ht="34.5" customHeight="1">
      <c r="A29" s="29" t="s">
        <v>26</v>
      </c>
      <c r="B29" s="30" t="s">
        <v>22</v>
      </c>
      <c r="C29" s="31" t="s">
        <v>152</v>
      </c>
      <c r="D29" s="31" t="s">
        <v>153</v>
      </c>
      <c r="E29" s="31" t="s">
        <v>154</v>
      </c>
      <c r="F29" s="31" t="s">
        <v>97</v>
      </c>
      <c r="G29" s="32" t="s">
        <v>54</v>
      </c>
      <c r="H29" s="15"/>
      <c r="I29" s="12"/>
    </row>
    <row r="30" spans="1:9" ht="15">
      <c r="A30" s="33"/>
      <c r="B30" s="34"/>
      <c r="C30" s="35"/>
      <c r="D30" s="35"/>
      <c r="E30" s="35"/>
      <c r="F30" s="33"/>
      <c r="G30" s="33"/>
      <c r="H30" s="2"/>
      <c r="I30" s="2"/>
    </row>
    <row r="31" spans="1:9" ht="15">
      <c r="A31" s="33"/>
      <c r="B31" s="34"/>
      <c r="C31" s="35"/>
      <c r="D31" s="35"/>
      <c r="E31" s="35"/>
      <c r="F31" s="33"/>
      <c r="G31" s="33"/>
      <c r="H31" s="2"/>
      <c r="I31" s="2"/>
    </row>
    <row r="32" spans="1:9" ht="15">
      <c r="A32" s="33"/>
      <c r="B32" s="34"/>
      <c r="C32" s="35"/>
      <c r="D32" s="35"/>
      <c r="E32" s="35"/>
      <c r="F32" s="33"/>
      <c r="G32" s="33"/>
      <c r="H32" s="2"/>
      <c r="I32" s="2"/>
    </row>
    <row r="33" spans="1:9" ht="15">
      <c r="A33" s="33"/>
      <c r="B33" s="34"/>
      <c r="C33" s="35"/>
      <c r="D33" s="35"/>
      <c r="E33" s="35"/>
      <c r="F33" s="33"/>
      <c r="G33" s="33"/>
      <c r="H33" s="2"/>
      <c r="I33" s="2"/>
    </row>
    <row r="34" spans="1:9" ht="15">
      <c r="A34" s="33"/>
      <c r="B34" s="34"/>
      <c r="C34" s="35"/>
      <c r="D34" s="35"/>
      <c r="E34" s="35"/>
      <c r="F34" s="33"/>
      <c r="G34" s="33"/>
      <c r="H34" s="2"/>
      <c r="I34" s="2"/>
    </row>
    <row r="35" spans="1:9" ht="15">
      <c r="A35" s="33"/>
      <c r="B35" s="34"/>
      <c r="C35" s="35"/>
      <c r="D35" s="35"/>
      <c r="E35" s="35"/>
      <c r="F35" s="33"/>
      <c r="G35" s="33"/>
      <c r="H35" s="2"/>
      <c r="I35" s="2"/>
    </row>
    <row r="36" spans="1:9" ht="15">
      <c r="A36" s="33"/>
      <c r="B36" s="34"/>
      <c r="C36" s="35"/>
      <c r="D36" s="35"/>
      <c r="E36" s="35"/>
      <c r="F36" s="33"/>
      <c r="G36" s="33"/>
      <c r="H36" s="2"/>
      <c r="I36" s="2"/>
    </row>
    <row r="37" spans="1:9" ht="15">
      <c r="A37" s="33"/>
      <c r="B37" s="34"/>
      <c r="C37" s="35"/>
      <c r="D37" s="35"/>
      <c r="E37" s="35"/>
      <c r="F37" s="33"/>
      <c r="G37" s="33"/>
      <c r="H37" s="2"/>
      <c r="I37" s="2"/>
    </row>
    <row r="38" spans="1:9" ht="15">
      <c r="A38" s="33"/>
      <c r="B38" s="34"/>
      <c r="C38" s="35"/>
      <c r="D38" s="35"/>
      <c r="E38" s="35"/>
      <c r="F38" s="33"/>
      <c r="G38" s="33"/>
      <c r="H38" s="2"/>
      <c r="I38" s="2"/>
    </row>
    <row r="39" spans="1:9" ht="15">
      <c r="A39" s="33"/>
      <c r="B39" s="34"/>
      <c r="C39" s="35"/>
      <c r="D39" s="35"/>
      <c r="E39" s="35"/>
      <c r="F39" s="33"/>
      <c r="G39" s="33"/>
      <c r="H39" s="2"/>
      <c r="I39" s="2"/>
    </row>
    <row r="40" spans="1:9" ht="15">
      <c r="A40" s="33"/>
      <c r="B40" s="34"/>
      <c r="C40" s="35"/>
      <c r="D40" s="35"/>
      <c r="E40" s="35"/>
      <c r="F40" s="33"/>
      <c r="G40" s="33"/>
      <c r="H40" s="2"/>
      <c r="I40" s="2"/>
    </row>
    <row r="41" spans="1:9" ht="15">
      <c r="A41" s="33"/>
      <c r="B41" s="34"/>
      <c r="C41" s="35"/>
      <c r="D41" s="35"/>
      <c r="E41" s="35"/>
      <c r="F41" s="33"/>
      <c r="G41" s="33"/>
      <c r="H41" s="2"/>
      <c r="I41" s="2"/>
    </row>
    <row r="42" spans="1:9" ht="15">
      <c r="A42" s="33"/>
      <c r="B42" s="34"/>
      <c r="C42" s="35"/>
      <c r="D42" s="35"/>
      <c r="E42" s="35"/>
      <c r="F42" s="33"/>
      <c r="G42" s="33"/>
      <c r="H42" s="2"/>
      <c r="I42" s="2"/>
    </row>
    <row r="43" spans="1:9" ht="15">
      <c r="A43" s="33"/>
      <c r="B43" s="34"/>
      <c r="C43" s="35"/>
      <c r="D43" s="35"/>
      <c r="E43" s="35"/>
      <c r="F43" s="33"/>
      <c r="G43" s="33"/>
      <c r="H43" s="2"/>
      <c r="I43" s="2"/>
    </row>
    <row r="44" spans="1:9" ht="15">
      <c r="A44" s="33"/>
      <c r="B44" s="34"/>
      <c r="C44" s="35"/>
      <c r="D44" s="35"/>
      <c r="E44" s="35"/>
      <c r="F44" s="33"/>
      <c r="G44" s="33"/>
      <c r="H44" s="2"/>
      <c r="I44" s="2"/>
    </row>
    <row r="45" spans="1:9" ht="15">
      <c r="A45" s="33"/>
      <c r="B45" s="34"/>
      <c r="C45" s="35"/>
      <c r="D45" s="35"/>
      <c r="E45" s="35"/>
      <c r="F45" s="33"/>
      <c r="G45" s="33"/>
      <c r="H45" s="2"/>
      <c r="I45" s="2"/>
    </row>
    <row r="46" spans="1:9" ht="15">
      <c r="A46" s="33"/>
      <c r="B46" s="34"/>
      <c r="C46" s="35"/>
      <c r="D46" s="35"/>
      <c r="E46" s="35"/>
      <c r="F46" s="33"/>
      <c r="G46" s="33"/>
      <c r="H46" s="2"/>
      <c r="I46" s="2"/>
    </row>
    <row r="47" spans="1:9" ht="15">
      <c r="A47" s="33"/>
      <c r="B47" s="34"/>
      <c r="C47" s="35"/>
      <c r="D47" s="35"/>
      <c r="E47" s="35"/>
      <c r="F47" s="33"/>
      <c r="G47" s="33"/>
      <c r="H47" s="2"/>
      <c r="I47" s="2"/>
    </row>
    <row r="48" spans="1:9" ht="15">
      <c r="A48" s="33"/>
      <c r="B48" s="34"/>
      <c r="C48" s="35"/>
      <c r="D48" s="35"/>
      <c r="E48" s="35"/>
      <c r="F48" s="33"/>
      <c r="G48" s="33"/>
      <c r="H48" s="2"/>
      <c r="I48" s="2"/>
    </row>
    <row r="49" spans="1:9" ht="15">
      <c r="A49" s="33"/>
      <c r="B49" s="34"/>
      <c r="C49" s="35"/>
      <c r="D49" s="35"/>
      <c r="E49" s="35"/>
      <c r="F49" s="33"/>
      <c r="G49" s="33"/>
      <c r="H49" s="2"/>
      <c r="I49" s="2"/>
    </row>
    <row r="50" spans="1:9" ht="15">
      <c r="A50" s="33"/>
      <c r="B50" s="34"/>
      <c r="C50" s="35"/>
      <c r="D50" s="35"/>
      <c r="E50" s="35"/>
      <c r="F50" s="33"/>
      <c r="G50" s="33"/>
      <c r="H50" s="2"/>
      <c r="I50" s="2"/>
    </row>
    <row r="51" spans="1:9" ht="15">
      <c r="A51" s="33"/>
      <c r="B51" s="34"/>
      <c r="C51" s="35"/>
      <c r="D51" s="35"/>
      <c r="E51" s="35"/>
      <c r="F51" s="33"/>
      <c r="G51" s="33"/>
      <c r="H51" s="2"/>
      <c r="I51" s="2"/>
    </row>
    <row r="52" spans="1:9" ht="15">
      <c r="A52" s="33"/>
      <c r="B52" s="34"/>
      <c r="C52" s="35"/>
      <c r="D52" s="35"/>
      <c r="E52" s="35"/>
      <c r="F52" s="33"/>
      <c r="G52" s="33"/>
      <c r="H52" s="2"/>
      <c r="I52" s="2"/>
    </row>
    <row r="53" spans="1:9" ht="15">
      <c r="A53" s="33"/>
      <c r="B53" s="34"/>
      <c r="C53" s="35"/>
      <c r="D53" s="35"/>
      <c r="E53" s="35"/>
      <c r="F53" s="33"/>
      <c r="G53" s="33"/>
      <c r="H53" s="2"/>
      <c r="I53" s="2"/>
    </row>
    <row r="54" spans="1:9" ht="15">
      <c r="A54" s="33"/>
      <c r="B54" s="34"/>
      <c r="C54" s="35"/>
      <c r="D54" s="35"/>
      <c r="E54" s="35"/>
      <c r="F54" s="33"/>
      <c r="G54" s="33"/>
      <c r="H54" s="2"/>
      <c r="I54" s="2"/>
    </row>
    <row r="55" spans="1:9" ht="15">
      <c r="A55" s="33"/>
      <c r="B55" s="34"/>
      <c r="C55" s="35"/>
      <c r="D55" s="35"/>
      <c r="E55" s="35"/>
      <c r="F55" s="33"/>
      <c r="G55" s="33"/>
      <c r="H55" s="2"/>
      <c r="I55" s="2"/>
    </row>
    <row r="56" spans="1:9" ht="15">
      <c r="A56" s="33"/>
      <c r="B56" s="34"/>
      <c r="C56" s="35"/>
      <c r="D56" s="35"/>
      <c r="E56" s="35"/>
      <c r="F56" s="33"/>
      <c r="G56" s="33"/>
      <c r="H56" s="2"/>
      <c r="I56" s="2"/>
    </row>
    <row r="57" spans="1:9" ht="15">
      <c r="A57" s="33"/>
      <c r="B57" s="34"/>
      <c r="C57" s="35"/>
      <c r="D57" s="35"/>
      <c r="E57" s="35"/>
      <c r="F57" s="33"/>
      <c r="G57" s="33"/>
      <c r="H57" s="2"/>
      <c r="I57" s="2"/>
    </row>
    <row r="58" spans="1:9" ht="15">
      <c r="A58" s="33"/>
      <c r="B58" s="34"/>
      <c r="C58" s="35"/>
      <c r="D58" s="35"/>
      <c r="E58" s="35"/>
      <c r="F58" s="33"/>
      <c r="G58" s="33"/>
      <c r="H58" s="2"/>
      <c r="I58" s="2"/>
    </row>
    <row r="59" spans="1:9" ht="15">
      <c r="A59" s="33"/>
      <c r="B59" s="34"/>
      <c r="C59" s="35"/>
      <c r="D59" s="35"/>
      <c r="E59" s="35"/>
      <c r="F59" s="33"/>
      <c r="G59" s="33"/>
      <c r="H59" s="2"/>
      <c r="I59" s="2"/>
    </row>
    <row r="60" spans="1:9" ht="15">
      <c r="A60" s="33"/>
      <c r="B60" s="34"/>
      <c r="C60" s="35"/>
      <c r="D60" s="35"/>
      <c r="E60" s="35"/>
      <c r="F60" s="33"/>
      <c r="G60" s="33"/>
      <c r="H60" s="2"/>
      <c r="I60" s="2"/>
    </row>
    <row r="61" spans="1:9" ht="15">
      <c r="A61" s="33"/>
      <c r="B61" s="34"/>
      <c r="C61" s="35"/>
      <c r="D61" s="35"/>
      <c r="E61" s="35"/>
      <c r="F61" s="33"/>
      <c r="G61" s="33"/>
      <c r="H61" s="2"/>
      <c r="I61" s="2"/>
    </row>
    <row r="62" spans="1:9" ht="15">
      <c r="A62" s="33"/>
      <c r="B62" s="34"/>
      <c r="C62" s="35"/>
      <c r="D62" s="35"/>
      <c r="E62" s="35"/>
      <c r="F62" s="33"/>
      <c r="G62" s="33"/>
      <c r="H62" s="2"/>
      <c r="I62" s="2"/>
    </row>
    <row r="63" spans="1:9" ht="15">
      <c r="A63" s="33"/>
      <c r="B63" s="34"/>
      <c r="C63" s="35"/>
      <c r="D63" s="35"/>
      <c r="E63" s="35"/>
      <c r="F63" s="33"/>
      <c r="G63" s="33"/>
      <c r="H63" s="2"/>
      <c r="I63" s="2"/>
    </row>
    <row r="64" spans="1:9" ht="15">
      <c r="A64" s="33"/>
      <c r="B64" s="34"/>
      <c r="C64" s="35"/>
      <c r="D64" s="35"/>
      <c r="E64" s="35"/>
      <c r="F64" s="33"/>
      <c r="G64" s="33"/>
      <c r="H64" s="2"/>
      <c r="I64" s="2"/>
    </row>
    <row r="65" spans="1:9" ht="15">
      <c r="A65" s="33"/>
      <c r="B65" s="34"/>
      <c r="C65" s="35"/>
      <c r="D65" s="35"/>
      <c r="E65" s="35"/>
      <c r="F65" s="33"/>
      <c r="G65" s="33"/>
      <c r="H65" s="2"/>
      <c r="I65" s="2"/>
    </row>
    <row r="66" spans="1:9" ht="15">
      <c r="A66" s="33"/>
      <c r="B66" s="34"/>
      <c r="C66" s="35"/>
      <c r="D66" s="35"/>
      <c r="E66" s="35"/>
      <c r="F66" s="33"/>
      <c r="G66" s="33"/>
      <c r="H66" s="2"/>
      <c r="I66" s="2"/>
    </row>
    <row r="67" spans="1:9" ht="15">
      <c r="A67" s="33"/>
      <c r="B67" s="34"/>
      <c r="C67" s="35"/>
      <c r="D67" s="35"/>
      <c r="E67" s="35"/>
      <c r="F67" s="33"/>
      <c r="G67" s="33"/>
      <c r="H67" s="2"/>
      <c r="I67" s="2"/>
    </row>
    <row r="68" spans="1:9" ht="15">
      <c r="A68" s="33"/>
      <c r="B68" s="34"/>
      <c r="C68" s="35"/>
      <c r="D68" s="35"/>
      <c r="E68" s="35"/>
      <c r="F68" s="33"/>
      <c r="G68" s="33"/>
      <c r="H68" s="2"/>
      <c r="I68" s="2"/>
    </row>
    <row r="69" spans="1:9" ht="15">
      <c r="A69" s="33"/>
      <c r="B69" s="34"/>
      <c r="C69" s="35"/>
      <c r="D69" s="35"/>
      <c r="E69" s="35"/>
      <c r="F69" s="33"/>
      <c r="G69" s="33"/>
      <c r="H69" s="2"/>
      <c r="I69" s="2"/>
    </row>
    <row r="70" spans="1:9" ht="15">
      <c r="A70" s="33"/>
      <c r="B70" s="34"/>
      <c r="C70" s="35"/>
      <c r="D70" s="35"/>
      <c r="E70" s="35"/>
      <c r="F70" s="33"/>
      <c r="G70" s="33"/>
      <c r="H70" s="2"/>
      <c r="I70" s="2"/>
    </row>
    <row r="71" spans="1:9" ht="15">
      <c r="A71" s="33"/>
      <c r="B71" s="34"/>
      <c r="C71" s="35"/>
      <c r="D71" s="35"/>
      <c r="E71" s="35"/>
      <c r="F71" s="33"/>
      <c r="G71" s="33"/>
      <c r="H71" s="2"/>
      <c r="I71" s="2"/>
    </row>
    <row r="72" spans="1:9" ht="15">
      <c r="A72" s="33"/>
      <c r="B72" s="34"/>
      <c r="C72" s="35"/>
      <c r="D72" s="35"/>
      <c r="E72" s="35"/>
      <c r="F72" s="33"/>
      <c r="G72" s="33"/>
      <c r="H72" s="2"/>
      <c r="I72" s="2"/>
    </row>
    <row r="73" spans="1:9" ht="15">
      <c r="A73" s="33"/>
      <c r="B73" s="34"/>
      <c r="C73" s="35"/>
      <c r="D73" s="35"/>
      <c r="E73" s="35"/>
      <c r="F73" s="33"/>
      <c r="G73" s="33"/>
      <c r="H73" s="2"/>
      <c r="I73" s="2"/>
    </row>
    <row r="74" spans="1:9" ht="15">
      <c r="A74" s="33"/>
      <c r="B74" s="34"/>
      <c r="C74" s="35"/>
      <c r="D74" s="35"/>
      <c r="E74" s="35"/>
      <c r="F74" s="33"/>
      <c r="G74" s="33"/>
      <c r="H74" s="2"/>
      <c r="I74" s="2"/>
    </row>
    <row r="75" spans="1:9" ht="15">
      <c r="A75" s="33"/>
      <c r="B75" s="34"/>
      <c r="C75" s="35"/>
      <c r="D75" s="35"/>
      <c r="E75" s="35"/>
      <c r="F75" s="33"/>
      <c r="G75" s="33"/>
      <c r="H75" s="2"/>
      <c r="I75" s="2"/>
    </row>
    <row r="76" spans="1:9" ht="15">
      <c r="A76" s="33"/>
      <c r="B76" s="34"/>
      <c r="C76" s="35"/>
      <c r="D76" s="35"/>
      <c r="E76" s="35"/>
      <c r="F76" s="33"/>
      <c r="G76" s="33"/>
      <c r="H76" s="2"/>
      <c r="I76" s="2"/>
    </row>
    <row r="77" spans="1:9" ht="15">
      <c r="A77" s="33"/>
      <c r="B77" s="34"/>
      <c r="C77" s="35"/>
      <c r="D77" s="35"/>
      <c r="E77" s="35"/>
      <c r="F77" s="33"/>
      <c r="G77" s="33"/>
      <c r="H77" s="2"/>
      <c r="I77" s="2"/>
    </row>
    <row r="78" spans="1:9" ht="15">
      <c r="A78" s="33"/>
      <c r="B78" s="34"/>
      <c r="C78" s="35"/>
      <c r="D78" s="35"/>
      <c r="E78" s="35"/>
      <c r="F78" s="33"/>
      <c r="G78" s="33"/>
      <c r="H78" s="2"/>
      <c r="I78" s="2"/>
    </row>
    <row r="79" spans="1:9" ht="15">
      <c r="A79" s="33"/>
      <c r="B79" s="34"/>
      <c r="C79" s="35"/>
      <c r="D79" s="35"/>
      <c r="E79" s="35"/>
      <c r="F79" s="33"/>
      <c r="G79" s="33"/>
      <c r="H79" s="2"/>
      <c r="I79" s="2"/>
    </row>
    <row r="80" spans="1:9" ht="15">
      <c r="A80" s="33"/>
      <c r="B80" s="34"/>
      <c r="C80" s="35"/>
      <c r="D80" s="35"/>
      <c r="E80" s="35"/>
      <c r="F80" s="33"/>
      <c r="G80" s="33"/>
      <c r="H80" s="2"/>
      <c r="I80" s="2"/>
    </row>
    <row r="81" spans="1:9" ht="15">
      <c r="A81" s="33"/>
      <c r="B81" s="34"/>
      <c r="C81" s="35"/>
      <c r="D81" s="35"/>
      <c r="E81" s="35"/>
      <c r="F81" s="33"/>
      <c r="G81" s="33"/>
      <c r="H81" s="2"/>
      <c r="I81" s="2"/>
    </row>
  </sheetData>
  <sheetProtection/>
  <mergeCells count="12">
    <mergeCell ref="A1:G1"/>
    <mergeCell ref="A4:A6"/>
    <mergeCell ref="B4:B6"/>
    <mergeCell ref="C4:E4"/>
    <mergeCell ref="C5:C6"/>
    <mergeCell ref="D5:D6"/>
    <mergeCell ref="E5:E6"/>
    <mergeCell ref="F4:G4"/>
    <mergeCell ref="H4:H6"/>
    <mergeCell ref="A2:G2"/>
    <mergeCell ref="F5:F6"/>
    <mergeCell ref="G5:G6"/>
  </mergeCells>
  <printOptions/>
  <pageMargins left="1.1811023622047245" right="1.1811023622047245" top="0.7086614173228347" bottom="0.2362204724409449" header="0.5118110236220472" footer="0.5118110236220472"/>
  <pageSetup firstPageNumber="105" useFirstPageNumber="1" horizontalDpi="600" verticalDpi="600" orientation="portrait" paperSize="9" scale="54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I3" sqref="I3:I4"/>
    </sheetView>
  </sheetViews>
  <sheetFormatPr defaultColWidth="9.00390625" defaultRowHeight="12.75"/>
  <cols>
    <col min="1" max="1" width="37.625" style="3" bestFit="1" customWidth="1"/>
    <col min="2" max="2" width="15.875" style="3" customWidth="1"/>
    <col min="3" max="8" width="9.125" style="3" customWidth="1"/>
    <col min="9" max="9" width="12.375" style="3" customWidth="1"/>
    <col min="10" max="16384" width="9.125" style="3" customWidth="1"/>
  </cols>
  <sheetData>
    <row r="2" spans="1:10" ht="15" customHeight="1">
      <c r="A2" s="65"/>
      <c r="B2" s="68" t="s">
        <v>6</v>
      </c>
      <c r="C2" s="71" t="s">
        <v>65</v>
      </c>
      <c r="D2" s="72"/>
      <c r="E2" s="72"/>
      <c r="F2" s="72"/>
      <c r="G2" s="73"/>
      <c r="H2" s="61" t="str">
        <f>CONCATENATE(PROPER(D11)," ",B9," г. в % к")</f>
        <v>Январь 2021 г. в % к</v>
      </c>
      <c r="I2" s="62"/>
      <c r="J2" s="58" t="str">
        <f>CONCATENATE("Январь-"," ",CHAR(10),D11," ",CHAR(10),B9," г."," в % к ","январю-"," ",CHAR(10),E11," ",CHAR(10),B10," г.")</f>
        <v>Январь- 
январь 
2021 г. в % к январю- 
январю 
2020 г.</v>
      </c>
    </row>
    <row r="3" spans="1:10" ht="15" customHeight="1">
      <c r="A3" s="66"/>
      <c r="B3" s="69"/>
      <c r="C3" s="74" t="str">
        <f>CONCATENATE(D11," ",CHAR(10),B9," г.")</f>
        <v>январь 
2021 г.</v>
      </c>
      <c r="D3" s="74" t="str">
        <f>CONCATENATE(D12," ",CHAR(10),B10," г.")</f>
        <v>декабрь 
2020 г.</v>
      </c>
      <c r="E3" s="74" t="str">
        <f>CONCATENATE(D11," ",CHAR(10),B10," г.")</f>
        <v>январь 
2020 г.</v>
      </c>
      <c r="F3" s="74" t="str">
        <f>CONCATENATE("январь-"," ",CHAR(10),D11," ",CHAR(10),B9," г.")</f>
        <v>январь- 
январь 
2021 г.</v>
      </c>
      <c r="G3" s="74" t="str">
        <f>CONCATENATE("январь-"," ",CHAR(10),D11," ",CHAR(10),B10," г.")</f>
        <v>январь- 
январь 
2020 г.</v>
      </c>
      <c r="H3" s="63" t="str">
        <f>CONCATENATE(E12," ",CHAR(10),B10," г.")</f>
        <v>декабрю 
2020 г.</v>
      </c>
      <c r="I3" s="58" t="str">
        <f>CONCATENATE(E11," ",CHAR(10),B10," г.")</f>
        <v>январю 
2020 г.</v>
      </c>
      <c r="J3" s="76"/>
    </row>
    <row r="4" spans="1:10" ht="27.75" customHeight="1">
      <c r="A4" s="67"/>
      <c r="B4" s="70"/>
      <c r="C4" s="75"/>
      <c r="D4" s="75"/>
      <c r="E4" s="75"/>
      <c r="F4" s="75"/>
      <c r="G4" s="75"/>
      <c r="H4" s="64"/>
      <c r="I4" s="59"/>
      <c r="J4" s="59"/>
    </row>
    <row r="5" spans="1:10" ht="15">
      <c r="A5" s="4" t="s">
        <v>4</v>
      </c>
      <c r="B5" s="4" t="s">
        <v>5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6">
        <v>6</v>
      </c>
      <c r="I5" s="6">
        <v>7</v>
      </c>
      <c r="J5" s="7">
        <v>8</v>
      </c>
    </row>
    <row r="9" spans="1:2" ht="15">
      <c r="A9" s="3" t="s">
        <v>66</v>
      </c>
      <c r="B9" s="8">
        <v>2021</v>
      </c>
    </row>
    <row r="10" spans="1:8" ht="15">
      <c r="A10" s="3" t="s">
        <v>67</v>
      </c>
      <c r="B10" s="8">
        <v>2020</v>
      </c>
      <c r="G10" s="9"/>
      <c r="H10" s="9"/>
    </row>
    <row r="11" spans="1:5" ht="15">
      <c r="A11" s="3" t="s">
        <v>68</v>
      </c>
      <c r="B11" s="8">
        <v>1</v>
      </c>
      <c r="D11" s="10" t="str">
        <f>CHOOSE(B11,"январь","февраль","март","апрель","май","июнь","июль","август","сентябрь","октябрь","ноябрь","декабрь")</f>
        <v>январь</v>
      </c>
      <c r="E11" s="3" t="str">
        <f>CHOOSE(B11,"январю","февралю","марту","апрелю","маю","июню","июлю","августу","сентябрю","октябрю","ноябрю","декабрю")</f>
        <v>январю</v>
      </c>
    </row>
    <row r="12" spans="1:5" ht="15">
      <c r="A12" s="3" t="s">
        <v>69</v>
      </c>
      <c r="B12" s="8">
        <v>12</v>
      </c>
      <c r="D12" s="10" t="str">
        <f>CHOOSE(B12,"январь","февраль","март","апрель","май","июнь","июль","август","сентябрь","октябрь","ноябрь","декабрь")</f>
        <v>декабрь</v>
      </c>
      <c r="E12" s="3" t="str">
        <f>CHOOSE(B12,"январю","февралю","марту","апрелю","маю","июню","июлю","августу","сентябрю","октябрю","ноябрю","декабрю")</f>
        <v>декабрю</v>
      </c>
    </row>
    <row r="14" spans="1:7" ht="15" customHeight="1">
      <c r="A14" s="3" t="s">
        <v>70</v>
      </c>
      <c r="B14" s="57" t="str">
        <f>CONCATENATE(D11," ",CHAR(10),B9," г.")</f>
        <v>январь 
2021 г.</v>
      </c>
      <c r="D14" s="3">
        <v>1</v>
      </c>
      <c r="G14" s="11"/>
    </row>
    <row r="15" spans="2:7" ht="15">
      <c r="B15" s="57"/>
      <c r="G15" s="11"/>
    </row>
    <row r="16" spans="1:7" ht="15">
      <c r="A16" s="3" t="s">
        <v>71</v>
      </c>
      <c r="B16" s="57" t="str">
        <f>CONCATENATE(D12," ",CHAR(10),B9," г.")</f>
        <v>декабрь 
2021 г.</v>
      </c>
      <c r="D16" s="3">
        <v>2</v>
      </c>
      <c r="G16" s="11"/>
    </row>
    <row r="17" ht="15">
      <c r="B17" s="57"/>
    </row>
    <row r="18" spans="1:4" ht="15">
      <c r="A18" s="3" t="s">
        <v>72</v>
      </c>
      <c r="B18" s="57" t="str">
        <f>CONCATENATE(D11," ",CHAR(10),B10," г.")</f>
        <v>январь 
2020 г.</v>
      </c>
      <c r="D18" s="3">
        <v>3</v>
      </c>
    </row>
    <row r="19" ht="15">
      <c r="B19" s="57"/>
    </row>
    <row r="20" spans="1:4" ht="15">
      <c r="A20" s="3" t="s">
        <v>73</v>
      </c>
      <c r="B20" s="57" t="str">
        <f>CONCATENATE("январь-"," ",CHAR(10),D11," ",CHAR(10),B9," г.")</f>
        <v>январь- 
январь 
2021 г.</v>
      </c>
      <c r="D20" s="3">
        <v>4</v>
      </c>
    </row>
    <row r="21" ht="33.75" customHeight="1">
      <c r="B21" s="57"/>
    </row>
    <row r="22" spans="1:4" ht="15">
      <c r="A22" s="3" t="s">
        <v>74</v>
      </c>
      <c r="B22" s="57" t="str">
        <f>CONCATENATE("январь-"," ",CHAR(10),D11," ",CHAR(10),B10," г.")</f>
        <v>январь- 
январь 
2020 г.</v>
      </c>
      <c r="D22" s="3">
        <v>5</v>
      </c>
    </row>
    <row r="23" ht="31.5" customHeight="1">
      <c r="B23" s="57"/>
    </row>
    <row r="24" spans="1:4" ht="15">
      <c r="A24" s="3" t="s">
        <v>75</v>
      </c>
      <c r="B24" s="57" t="str">
        <f>CONCATENATE(E12," ",CHAR(10),B9," г.")</f>
        <v>декабрю 
2021 г.</v>
      </c>
      <c r="D24" s="3">
        <v>6</v>
      </c>
    </row>
    <row r="25" ht="15">
      <c r="B25" s="57"/>
    </row>
    <row r="26" spans="1:4" ht="15">
      <c r="A26" s="3" t="s">
        <v>76</v>
      </c>
      <c r="B26" s="57" t="str">
        <f>CONCATENATE(E11," ",CHAR(10),B10," г.")</f>
        <v>январю 
2020 г.</v>
      </c>
      <c r="D26" s="3">
        <v>7</v>
      </c>
    </row>
    <row r="27" ht="15">
      <c r="B27" s="57"/>
    </row>
    <row r="28" spans="1:4" ht="15">
      <c r="A28" s="3" t="s">
        <v>77</v>
      </c>
      <c r="B28" s="57" t="str">
        <f>CONCATENATE("Январь-"," ",CHAR(10),D11," ",CHAR(10),B9," г."," в % к ","январю-"," ",CHAR(10),E11," ",CHAR(10),B10," г.")</f>
        <v>Январь- 
январь 
2021 г. в % к январю- 
январю 
2020 г.</v>
      </c>
      <c r="D28" s="3">
        <v>8</v>
      </c>
    </row>
    <row r="29" ht="15">
      <c r="B29" s="57"/>
    </row>
    <row r="30" ht="59.25" customHeight="1">
      <c r="B30" s="57"/>
    </row>
    <row r="31" spans="1:3" ht="15">
      <c r="A31" s="3" t="s">
        <v>78</v>
      </c>
      <c r="B31" s="60" t="str">
        <f>CONCATENATE(PROPER(D11)," ",B9," г. в % к")</f>
        <v>Январь 2021 г. в % к</v>
      </c>
      <c r="C31" s="60"/>
    </row>
  </sheetData>
  <sheetProtection/>
  <mergeCells count="21"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H2:I2"/>
    <mergeCell ref="H3:H4"/>
    <mergeCell ref="B14:B15"/>
    <mergeCell ref="B16:B17"/>
    <mergeCell ref="B18:B19"/>
    <mergeCell ref="B22:B23"/>
    <mergeCell ref="B24:B25"/>
    <mergeCell ref="B26:B27"/>
    <mergeCell ref="B28:B30"/>
    <mergeCell ref="I3:I4"/>
    <mergeCell ref="B20:B21"/>
    <mergeCell ref="B31:C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2021-04-09T06:58:28Z</cp:lastPrinted>
  <dcterms:created xsi:type="dcterms:W3CDTF">2017-03-18T09:05:43Z</dcterms:created>
  <dcterms:modified xsi:type="dcterms:W3CDTF">2021-07-05T07:00:07Z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90bf34af-2a35-40d3-b14b-7e9e829ad4d2</vt:lpwstr>
  </property>
</Properties>
</file>