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<sst xmlns="http://schemas.openxmlformats.org/spreadsheetml/2006/main" count="392" uniqueCount="331">
  <si>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</si>
  <si>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</si>
  <si>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</si>
  <si>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</si>
  <si>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</si>
  <si>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</si>
  <si>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</si>
  <si>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</si>
  <si>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</si>
  <si>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</si>
  <si>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</si>
  <si>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</si>
  <si>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</si>
  <si>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</si>
  <si>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</si>
  <si>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</si>
  <si>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</si>
  <si>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</si>
  <si>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</si>
  <si>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</si>
  <si>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</si>
  <si>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</si>
  <si>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</si>
  <si>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</si>
  <si>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</si>
  <si>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</si>
  <si>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</si>
  <si>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</si>
  <si>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</si>
  <si>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</si>
  <si>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</si>
  <si>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</si>
  <si>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</si>
  <si>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</si>
  <si>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</si>
  <si>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</si>
  <si>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</si>
  <si>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</si>
  <si>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</si>
  <si>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</si>
  <si>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</si>
  <si>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</si>
  <si>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</si>
  <si>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</si>
  <si>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</si>
  <si>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</si>
  <si>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</si>
  <si>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</si>
  <si>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</si>
  <si>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99.5</t>
  </si>
  <si>
    <t>99.7</t>
  </si>
  <si>
    <t>100.2</t>
  </si>
  <si>
    <t>100.5</t>
  </si>
  <si>
    <t>99.3</t>
  </si>
  <si>
    <t>99.4</t>
  </si>
  <si>
    <t>99.2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</si>
  <si>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</si>
  <si>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</si>
  <si>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</si>
  <si>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</si>
  <si>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</si>
  <si>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</si>
  <si>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</si>
  <si>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</si>
  <si>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</si>
  <si>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</si>
  <si>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</si>
  <si>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</si>
  <si>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</si>
  <si>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</si>
  <si>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</si>
  <si>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</si>
  <si>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100.1</t>
  </si>
  <si>
    <t>100.7</t>
  </si>
  <si>
    <t>98.4</t>
  </si>
  <si>
    <t>99.0</t>
  </si>
  <si>
    <t>98.7</t>
  </si>
  <si>
    <t>99.8</t>
  </si>
  <si>
    <t>100.8</t>
  </si>
  <si>
    <t>101.7</t>
  </si>
  <si>
    <t>1297</t>
  </si>
  <si>
    <t>100.6</t>
  </si>
  <si>
    <t>98.0</t>
  </si>
  <si>
    <t>95.8</t>
  </si>
  <si>
    <t>99.1</t>
  </si>
  <si>
    <t>101.6</t>
  </si>
  <si>
    <t>97.9</t>
  </si>
  <si>
    <t>97.7</t>
  </si>
  <si>
    <t>101.1</t>
  </si>
  <si>
    <t>98.9</t>
  </si>
  <si>
    <t>96.5</t>
  </si>
  <si>
    <t>97.8</t>
  </si>
  <si>
    <t>100.9</t>
  </si>
  <si>
    <t>1300</t>
  </si>
  <si>
    <t>98.3</t>
  </si>
  <si>
    <t>9802</t>
  </si>
  <si>
    <t>8187</t>
  </si>
  <si>
    <t>5230</t>
  </si>
  <si>
    <t>107.1</t>
  </si>
  <si>
    <t>101.5</t>
  </si>
  <si>
    <t>5517</t>
  </si>
  <si>
    <t>96.3</t>
  </si>
  <si>
    <t>3999</t>
  </si>
  <si>
    <t>97.5</t>
  </si>
  <si>
    <t>1505</t>
  </si>
  <si>
    <t>1508</t>
  </si>
  <si>
    <t>8084</t>
  </si>
  <si>
    <t>3141</t>
  </si>
  <si>
    <t>1969</t>
  </si>
  <si>
    <t>13597</t>
  </si>
  <si>
    <t>104.4</t>
  </si>
  <si>
    <t>2373</t>
  </si>
  <si>
    <t>98.5</t>
  </si>
  <si>
    <t>766858</t>
  </si>
  <si>
    <t>769947</t>
  </si>
  <si>
    <t>774201</t>
  </si>
  <si>
    <t>773157</t>
  </si>
  <si>
    <t>777605</t>
  </si>
  <si>
    <t>314001</t>
  </si>
  <si>
    <t>316724</t>
  </si>
  <si>
    <t>318659</t>
  </si>
  <si>
    <t>318210</t>
  </si>
  <si>
    <t>320865</t>
  </si>
  <si>
    <t>4828</t>
  </si>
  <si>
    <t>5002</t>
  </si>
  <si>
    <t>5122</t>
  </si>
  <si>
    <t>5046</t>
  </si>
  <si>
    <t>5193</t>
  </si>
  <si>
    <t>94.3</t>
  </si>
  <si>
    <t>97.2</t>
  </si>
  <si>
    <t>24521</t>
  </si>
  <si>
    <t>25134</t>
  </si>
  <si>
    <t>24780</t>
  </si>
  <si>
    <t>24872</t>
  </si>
  <si>
    <t>25050</t>
  </si>
  <si>
    <t>97.6</t>
  </si>
  <si>
    <t>2847</t>
  </si>
  <si>
    <t>2891</t>
  </si>
  <si>
    <t>2836</t>
  </si>
  <si>
    <t>2890</t>
  </si>
  <si>
    <t>98.1</t>
  </si>
  <si>
    <t>25115</t>
  </si>
  <si>
    <t>25106</t>
  </si>
  <si>
    <t>25551</t>
  </si>
  <si>
    <t>25117</t>
  </si>
  <si>
    <t>25077</t>
  </si>
  <si>
    <t>10031</t>
  </si>
  <si>
    <t>10036</t>
  </si>
  <si>
    <t>10053</t>
  </si>
  <si>
    <t>10076</t>
  </si>
  <si>
    <t>9966</t>
  </si>
  <si>
    <t>1294</t>
  </si>
  <si>
    <t>1298</t>
  </si>
  <si>
    <t>1299</t>
  </si>
  <si>
    <t>109362</t>
  </si>
  <si>
    <t>109569</t>
  </si>
  <si>
    <t>108770</t>
  </si>
  <si>
    <t>109879</t>
  </si>
  <si>
    <t>109366</t>
  </si>
  <si>
    <t>38621</t>
  </si>
  <si>
    <t>38638</t>
  </si>
  <si>
    <t>38925</t>
  </si>
  <si>
    <t>38891</t>
  </si>
  <si>
    <t>39216</t>
  </si>
  <si>
    <t>12522</t>
  </si>
  <si>
    <t>12739</t>
  </si>
  <si>
    <t>12768</t>
  </si>
  <si>
    <t>12728</t>
  </si>
  <si>
    <t>12828</t>
  </si>
  <si>
    <t>6482</t>
  </si>
  <si>
    <t>6518</t>
  </si>
  <si>
    <t>6973</t>
  </si>
  <si>
    <t>6612</t>
  </si>
  <si>
    <t>7063</t>
  </si>
  <si>
    <t>92.9</t>
  </si>
  <si>
    <t>93.6</t>
  </si>
  <si>
    <t>9676</t>
  </si>
  <si>
    <t>9683</t>
  </si>
  <si>
    <t>10073</t>
  </si>
  <si>
    <t>10146</t>
  </si>
  <si>
    <t>96.1</t>
  </si>
  <si>
    <t>96.6</t>
  </si>
  <si>
    <t>8162</t>
  </si>
  <si>
    <t>8159</t>
  </si>
  <si>
    <t>8329</t>
  </si>
  <si>
    <t>8222</t>
  </si>
  <si>
    <t>3668</t>
  </si>
  <si>
    <t>3644</t>
  </si>
  <si>
    <t>3611</t>
  </si>
  <si>
    <t>3685</t>
  </si>
  <si>
    <t>3626</t>
  </si>
  <si>
    <t>5333</t>
  </si>
  <si>
    <t>5270</t>
  </si>
  <si>
    <t>5168</t>
  </si>
  <si>
    <t>5232</t>
  </si>
  <si>
    <t>4945</t>
  </si>
  <si>
    <t>101.2</t>
  </si>
  <si>
    <t>103.2</t>
  </si>
  <si>
    <t>105.8</t>
  </si>
  <si>
    <t>13813</t>
  </si>
  <si>
    <t>13513</t>
  </si>
  <si>
    <t>13848</t>
  </si>
  <si>
    <t>13680</t>
  </si>
  <si>
    <t>102.2</t>
  </si>
  <si>
    <t>2827</t>
  </si>
  <si>
    <t>2830</t>
  </si>
  <si>
    <t>2939</t>
  </si>
  <si>
    <t>2786</t>
  </si>
  <si>
    <t>2851</t>
  </si>
  <si>
    <t>96.2</t>
  </si>
  <si>
    <t>5563</t>
  </si>
  <si>
    <t>5524</t>
  </si>
  <si>
    <t>5806</t>
  </si>
  <si>
    <t>5861</t>
  </si>
  <si>
    <t>106.2</t>
  </si>
  <si>
    <t>6718</t>
  </si>
  <si>
    <t>6678</t>
  </si>
  <si>
    <t>6598</t>
  </si>
  <si>
    <t>6603</t>
  </si>
  <si>
    <t>6630</t>
  </si>
  <si>
    <t>101.8</t>
  </si>
  <si>
    <t>6615</t>
  </si>
  <si>
    <t>6567</t>
  </si>
  <si>
    <t>6744</t>
  </si>
  <si>
    <t>6627</t>
  </si>
  <si>
    <t>6703</t>
  </si>
  <si>
    <t>4087</t>
  </si>
  <si>
    <t>4056</t>
  </si>
  <si>
    <t>3995</t>
  </si>
  <si>
    <t>4046</t>
  </si>
  <si>
    <t>102.3</t>
  </si>
  <si>
    <t>7635</t>
  </si>
  <si>
    <t>7582</t>
  </si>
  <si>
    <t>7633</t>
  </si>
  <si>
    <t>7540</t>
  </si>
  <si>
    <t>7654</t>
  </si>
  <si>
    <t>5384</t>
  </si>
  <si>
    <t>5411</t>
  </si>
  <si>
    <t>5499</t>
  </si>
  <si>
    <t>5460</t>
  </si>
  <si>
    <t>5387</t>
  </si>
  <si>
    <t>101.4</t>
  </si>
  <si>
    <t>4438</t>
  </si>
  <si>
    <t>4396</t>
  </si>
  <si>
    <t>4523</t>
  </si>
  <si>
    <t>4384</t>
  </si>
  <si>
    <t>4552</t>
  </si>
  <si>
    <t>1502</t>
  </si>
  <si>
    <t>1509</t>
  </si>
  <si>
    <t>1493</t>
  </si>
  <si>
    <t>8023</t>
  </si>
  <si>
    <t>8052</t>
  </si>
  <si>
    <t>7742</t>
  </si>
  <si>
    <t>8056</t>
  </si>
  <si>
    <t>103.6</t>
  </si>
  <si>
    <t>5029</t>
  </si>
  <si>
    <t>5031</t>
  </si>
  <si>
    <t>5181</t>
  </si>
  <si>
    <t>5035</t>
  </si>
  <si>
    <t>5137</t>
  </si>
  <si>
    <t>97.1</t>
  </si>
  <si>
    <t>3081</t>
  </si>
  <si>
    <t>3076</t>
  </si>
  <si>
    <t>3152</t>
  </si>
  <si>
    <t>3146</t>
  </si>
  <si>
    <t>2572</t>
  </si>
  <si>
    <t>2571</t>
  </si>
  <si>
    <t>2974</t>
  </si>
  <si>
    <t>2565</t>
  </si>
  <si>
    <t>3028</t>
  </si>
  <si>
    <t>86.5</t>
  </si>
  <si>
    <t>84.7</t>
  </si>
  <si>
    <t>2928</t>
  </si>
  <si>
    <t>2935</t>
  </si>
  <si>
    <t>3033</t>
  </si>
  <si>
    <t>2960</t>
  </si>
  <si>
    <t>3071</t>
  </si>
  <si>
    <t>96.4</t>
  </si>
  <si>
    <t>2173</t>
  </si>
  <si>
    <t>2181</t>
  </si>
  <si>
    <t>2223</t>
  </si>
  <si>
    <t>2192</t>
  </si>
  <si>
    <t>2277</t>
  </si>
  <si>
    <t>1984</t>
  </si>
  <si>
    <t>1900</t>
  </si>
  <si>
    <t>1971</t>
  </si>
  <si>
    <t>1920</t>
  </si>
  <si>
    <t>102.7</t>
  </si>
  <si>
    <t>5694</t>
  </si>
  <si>
    <t>5688</t>
  </si>
  <si>
    <t>5314</t>
  </si>
  <si>
    <t>5657</t>
  </si>
  <si>
    <t>108.2</t>
  </si>
  <si>
    <t>17456</t>
  </si>
  <si>
    <t>17604</t>
  </si>
  <si>
    <t>17830</t>
  </si>
  <si>
    <t>17785</t>
  </si>
  <si>
    <t>17845</t>
  </si>
  <si>
    <t>14064</t>
  </si>
  <si>
    <t>14131</t>
  </si>
  <si>
    <t>13839</t>
  </si>
  <si>
    <t>13886</t>
  </si>
  <si>
    <t>13430</t>
  </si>
  <si>
    <t>103.4</t>
  </si>
  <si>
    <t>2364</t>
  </si>
  <si>
    <t>2316</t>
  </si>
  <si>
    <t>2375</t>
  </si>
  <si>
    <t>2308</t>
  </si>
  <si>
    <t>102.1</t>
  </si>
  <si>
    <t>5471</t>
  </si>
  <si>
    <t>5343</t>
  </si>
  <si>
    <t>5392</t>
  </si>
  <si>
    <t>5381</t>
  </si>
  <si>
    <t>5403</t>
  </si>
  <si>
    <t>102.4</t>
  </si>
  <si>
    <t>2341</t>
  </si>
  <si>
    <t>2368</t>
  </si>
  <si>
    <t>2466</t>
  </si>
  <si>
    <t>2398</t>
  </si>
  <si>
    <t>2455</t>
  </si>
  <si>
    <t>94.9</t>
  </si>
  <si>
    <t>4651</t>
  </si>
  <si>
    <t>4679</t>
  </si>
  <si>
    <t>4771</t>
  </si>
  <si>
    <t>4708</t>
  </si>
  <si>
    <t>4769</t>
  </si>
  <si>
    <t>1991</t>
  </si>
  <si>
    <t>1977</t>
  </si>
  <si>
    <t>1946</t>
  </si>
  <si>
    <t>1988</t>
  </si>
  <si>
    <t>1953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</si>
</sst>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0" fillId="40" borderId="2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4" fillId="0" borderId="7" applyNumberFormat="0" applyFill="0" applyAlignment="0" applyProtection="0"/>
    <xf numFmtId="0" fontId="36" fillId="41" borderId="8" applyNumberFormat="0" applyAlignment="0" applyProtection="0"/>
    <xf numFmtId="0" fontId="5" fillId="41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49" fontId="7" fillId="0" borderId="20" xfId="55" applyNumberFormat="1" applyFont="1" applyFill="1" applyBorder="1" applyAlignment="1" applyProtection="1">
      <alignment wrapText="1"/>
      <protection/>
    </xf>
    <xf numFmtId="0" fontId="10" fillId="0" borderId="21" xfId="99" applyFont="1" applyFill="1" applyBorder="1" applyAlignment="1">
      <alignment horizontal="right" wrapText="1"/>
      <protection/>
    </xf>
    <xf numFmtId="0" fontId="10" fillId="0" borderId="22" xfId="99" applyFont="1" applyFill="1" applyBorder="1" applyAlignment="1">
      <alignment horizontal="right" wrapText="1"/>
      <protection/>
    </xf>
    <xf numFmtId="0" fontId="1" fillId="0" borderId="23" xfId="99" applyFont="1" applyFill="1" applyBorder="1" applyAlignment="1">
      <alignment horizontal="right" wrapText="1"/>
      <protection/>
    </xf>
    <xf numFmtId="0" fontId="1" fillId="0" borderId="24" xfId="99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14" fillId="0" borderId="26" xfId="99" applyFont="1" applyFill="1" applyBorder="1" applyAlignment="1">
      <alignment horizontal="right" wrapText="1"/>
      <protection/>
    </xf>
    <xf numFmtId="0" fontId="14" fillId="0" borderId="27" xfId="99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8" xfId="94" applyFont="1" applyBorder="1" applyAlignment="1">
      <alignment/>
      <protection/>
    </xf>
    <xf numFmtId="0" fontId="9" fillId="0" borderId="30" xfId="94" applyFont="1" applyBorder="1" applyAlignment="1">
      <alignment/>
      <protection/>
    </xf>
    <xf numFmtId="0" fontId="9" fillId="0" borderId="29" xfId="94" applyFont="1" applyBorder="1" applyAlignment="1">
      <alignment/>
      <protection/>
    </xf>
    <xf numFmtId="0" fontId="10" fillId="0" borderId="31" xfId="94" applyNumberFormat="1" applyFont="1" applyBorder="1" applyAlignment="1">
      <alignment horizontal="center" vertical="center" wrapText="1"/>
      <protection/>
    </xf>
    <xf numFmtId="0" fontId="10" fillId="0" borderId="32" xfId="94" applyNumberFormat="1" applyFont="1" applyBorder="1" applyAlignment="1">
      <alignment horizontal="center" vertical="center" wrapText="1"/>
      <protection/>
    </xf>
    <xf numFmtId="0" fontId="10" fillId="0" borderId="33" xfId="94" applyNumberFormat="1" applyFont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/>
      <protection/>
    </xf>
    <xf numFmtId="0" fontId="10" fillId="47" borderId="31" xfId="95" applyNumberFormat="1" applyFont="1" applyFill="1" applyBorder="1" applyAlignment="1">
      <alignment horizontal="center" vertical="center" wrapText="1"/>
      <protection/>
    </xf>
    <xf numFmtId="0" fontId="10" fillId="47" borderId="33" xfId="95" applyNumberFormat="1" applyFont="1" applyFill="1" applyBorder="1" applyAlignment="1">
      <alignment horizontal="center" vertical="center" wrapText="1"/>
      <protection/>
    </xf>
    <xf numFmtId="0" fontId="10" fillId="0" borderId="28" xfId="95" applyNumberFormat="1" applyFont="1" applyFill="1" applyBorder="1" applyAlignment="1">
      <alignment horizontal="center" vertical="center" wrapText="1"/>
      <protection/>
    </xf>
    <xf numFmtId="0" fontId="10" fillId="0" borderId="29" xfId="95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47" borderId="29" xfId="95" applyNumberFormat="1" applyFont="1" applyFill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9" fillId="0" borderId="28" xfId="97" applyFont="1" applyFill="1" applyBorder="1" applyAlignment="1">
      <alignment/>
      <protection/>
    </xf>
    <xf numFmtId="0" fontId="9" fillId="0" borderId="30" xfId="97" applyFont="1" applyFill="1" applyBorder="1" applyAlignment="1">
      <alignment/>
      <protection/>
    </xf>
    <xf numFmtId="0" fontId="9" fillId="0" borderId="29" xfId="97" applyFont="1" applyFill="1" applyBorder="1" applyAlignment="1">
      <alignment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31" xfId="95" applyNumberFormat="1" applyFont="1" applyBorder="1" applyAlignment="1">
      <alignment horizontal="center" vertical="center" wrapText="1"/>
      <protection/>
    </xf>
    <xf numFmtId="0" fontId="10" fillId="0" borderId="32" xfId="95" applyNumberFormat="1" applyFont="1" applyBorder="1" applyAlignment="1">
      <alignment horizontal="center" vertical="center" wrapText="1"/>
      <protection/>
    </xf>
    <xf numFmtId="0" fontId="10" fillId="0" borderId="33" xfId="95" applyNumberFormat="1" applyFont="1" applyBorder="1" applyAlignment="1">
      <alignment horizontal="center" vertical="center" wrapText="1"/>
      <protection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5"/>
      <c r="B4" s="48" t="s">
        <v>1</v>
      </c>
      <c r="C4" s="49"/>
      <c r="D4" s="49"/>
      <c r="E4" s="49"/>
      <c r="F4" s="50"/>
      <c r="G4" s="41" t="str">
        <f>Лист2!H2</f>
        <v>Июль 2021 г. в % к</v>
      </c>
      <c r="H4" s="41"/>
      <c r="I4" s="41" t="str">
        <f>Лист2!J2</f>
        <v>Январь- 
июль 
2021 г. в % к январю- 
июлю 
2020 г.</v>
      </c>
      <c r="J4" s="38"/>
    </row>
    <row r="5" spans="1:10" ht="15" customHeight="1">
      <c r="A5" s="46"/>
      <c r="B5" s="39" t="str">
        <f>Лист2!C3</f>
        <v>июль 
2021 г.</v>
      </c>
      <c r="C5" s="39" t="str">
        <f>Лист2!D3</f>
        <v>июнь 
2021 г.</v>
      </c>
      <c r="D5" s="39" t="str">
        <f>Лист2!E3</f>
        <v>июль 
2020 г.</v>
      </c>
      <c r="E5" s="39" t="str">
        <f>Лист2!F3</f>
        <v>январь- 
июль 
2021 г.</v>
      </c>
      <c r="F5" s="39" t="str">
        <f>Лист2!G3</f>
        <v>январь- 
июль 
2020 г.</v>
      </c>
      <c r="G5" s="51" t="str">
        <f>Лист2!H3</f>
        <v>июню 
2021 г.</v>
      </c>
      <c r="H5" s="41" t="str">
        <f>Лист2!I3</f>
        <v>июлю 
2020 г.</v>
      </c>
      <c r="I5" s="41"/>
      <c r="J5" s="38"/>
    </row>
    <row r="6" spans="1:10" ht="78.75" customHeight="1">
      <c r="A6" s="47"/>
      <c r="B6" s="40"/>
      <c r="C6" s="40"/>
      <c r="D6" s="40"/>
      <c r="E6" s="40"/>
      <c r="F6" s="40"/>
      <c r="G6" s="51"/>
      <c r="H6" s="41"/>
      <c r="I6" s="41"/>
      <c r="J6" s="38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36" t="s">
        <v>113</v>
      </c>
      <c r="C8" s="36" t="s">
        <v>114</v>
      </c>
      <c r="D8" s="36" t="s">
        <v>115</v>
      </c>
      <c r="E8" s="36" t="s">
        <v>116</v>
      </c>
      <c r="F8" s="36" t="s">
        <v>117</v>
      </c>
      <c r="G8" s="36" t="s">
        <v>46</v>
      </c>
      <c r="H8" s="36" t="s">
        <v>84</v>
      </c>
      <c r="I8" s="37" t="s">
        <v>54</v>
      </c>
      <c r="J8" s="16"/>
    </row>
    <row r="9" spans="1:10" ht="15">
      <c r="A9" s="7" t="s">
        <v>4</v>
      </c>
      <c r="B9" s="26"/>
      <c r="C9" s="26"/>
      <c r="D9" s="26"/>
      <c r="E9" s="26"/>
      <c r="F9" s="26"/>
      <c r="G9" s="26"/>
      <c r="H9" s="26"/>
      <c r="I9" s="27"/>
      <c r="J9" s="16"/>
    </row>
    <row r="10" spans="1:10" ht="15">
      <c r="A10" s="5" t="s">
        <v>5</v>
      </c>
      <c r="B10" s="26" t="s">
        <v>118</v>
      </c>
      <c r="C10" s="26" t="s">
        <v>119</v>
      </c>
      <c r="D10" s="26" t="s">
        <v>120</v>
      </c>
      <c r="E10" s="26" t="s">
        <v>121</v>
      </c>
      <c r="F10" s="26" t="s">
        <v>122</v>
      </c>
      <c r="G10" s="26" t="s">
        <v>84</v>
      </c>
      <c r="H10" s="26" t="s">
        <v>112</v>
      </c>
      <c r="I10" s="27" t="s">
        <v>55</v>
      </c>
      <c r="J10" s="16"/>
    </row>
    <row r="11" spans="1:10" ht="15">
      <c r="A11" s="5" t="s">
        <v>6</v>
      </c>
      <c r="B11" s="26" t="s">
        <v>123</v>
      </c>
      <c r="C11" s="26" t="s">
        <v>124</v>
      </c>
      <c r="D11" s="26" t="s">
        <v>125</v>
      </c>
      <c r="E11" s="26" t="s">
        <v>126</v>
      </c>
      <c r="F11" s="26" t="s">
        <v>127</v>
      </c>
      <c r="G11" s="26" t="s">
        <v>90</v>
      </c>
      <c r="H11" s="26" t="s">
        <v>128</v>
      </c>
      <c r="I11" s="27" t="s">
        <v>129</v>
      </c>
      <c r="J11" s="16"/>
    </row>
    <row r="12" spans="1:10" ht="15">
      <c r="A12" s="5" t="s">
        <v>7</v>
      </c>
      <c r="B12" s="26" t="s">
        <v>130</v>
      </c>
      <c r="C12" s="26" t="s">
        <v>131</v>
      </c>
      <c r="D12" s="26" t="s">
        <v>132</v>
      </c>
      <c r="E12" s="26" t="s">
        <v>133</v>
      </c>
      <c r="F12" s="26" t="s">
        <v>134</v>
      </c>
      <c r="G12" s="26" t="s">
        <v>135</v>
      </c>
      <c r="H12" s="26" t="s">
        <v>75</v>
      </c>
      <c r="I12" s="27" t="s">
        <v>53</v>
      </c>
      <c r="J12" s="16"/>
    </row>
    <row r="13" spans="1:10" ht="15">
      <c r="A13" s="5" t="s">
        <v>8</v>
      </c>
      <c r="B13" s="26" t="s">
        <v>136</v>
      </c>
      <c r="C13" s="26" t="s">
        <v>136</v>
      </c>
      <c r="D13" s="26" t="s">
        <v>137</v>
      </c>
      <c r="E13" s="26" t="s">
        <v>138</v>
      </c>
      <c r="F13" s="26" t="s">
        <v>139</v>
      </c>
      <c r="G13" s="26" t="s">
        <v>48</v>
      </c>
      <c r="H13" s="26" t="s">
        <v>112</v>
      </c>
      <c r="I13" s="27" t="s">
        <v>140</v>
      </c>
      <c r="J13" s="16"/>
    </row>
    <row r="14" spans="1:10" ht="15">
      <c r="A14" s="5" t="s">
        <v>9</v>
      </c>
      <c r="B14" s="26" t="s">
        <v>141</v>
      </c>
      <c r="C14" s="26" t="s">
        <v>142</v>
      </c>
      <c r="D14" s="26" t="s">
        <v>143</v>
      </c>
      <c r="E14" s="26" t="s">
        <v>144</v>
      </c>
      <c r="F14" s="26" t="s">
        <v>145</v>
      </c>
      <c r="G14" s="26" t="s">
        <v>48</v>
      </c>
      <c r="H14" s="26" t="s">
        <v>94</v>
      </c>
      <c r="I14" s="27" t="s">
        <v>51</v>
      </c>
      <c r="J14" s="16"/>
    </row>
    <row r="15" spans="1:10" ht="15">
      <c r="A15" s="5" t="s">
        <v>10</v>
      </c>
      <c r="B15" s="26" t="s">
        <v>146</v>
      </c>
      <c r="C15" s="26" t="s">
        <v>147</v>
      </c>
      <c r="D15" s="26" t="s">
        <v>148</v>
      </c>
      <c r="E15" s="26" t="s">
        <v>149</v>
      </c>
      <c r="F15" s="26" t="s">
        <v>150</v>
      </c>
      <c r="G15" s="26" t="s">
        <v>47</v>
      </c>
      <c r="H15" s="26" t="s">
        <v>77</v>
      </c>
      <c r="I15" s="27" t="s">
        <v>88</v>
      </c>
      <c r="J15" s="16"/>
    </row>
    <row r="16" spans="1:10" ht="15">
      <c r="A16" s="5" t="s">
        <v>11</v>
      </c>
      <c r="B16" s="26" t="s">
        <v>151</v>
      </c>
      <c r="C16" s="26" t="s">
        <v>152</v>
      </c>
      <c r="D16" s="26" t="s">
        <v>93</v>
      </c>
      <c r="E16" s="26" t="s">
        <v>153</v>
      </c>
      <c r="F16" s="26" t="s">
        <v>80</v>
      </c>
      <c r="G16" s="26" t="s">
        <v>46</v>
      </c>
      <c r="H16" s="26" t="s">
        <v>49</v>
      </c>
      <c r="I16" s="27" t="s">
        <v>72</v>
      </c>
      <c r="J16" s="16"/>
    </row>
    <row r="17" spans="1:10" ht="15">
      <c r="A17" s="5" t="s">
        <v>12</v>
      </c>
      <c r="B17" s="26" t="s">
        <v>154</v>
      </c>
      <c r="C17" s="26" t="s">
        <v>155</v>
      </c>
      <c r="D17" s="26" t="s">
        <v>156</v>
      </c>
      <c r="E17" s="26" t="s">
        <v>157</v>
      </c>
      <c r="F17" s="26" t="s">
        <v>158</v>
      </c>
      <c r="G17" s="26" t="s">
        <v>77</v>
      </c>
      <c r="H17" s="26" t="s">
        <v>52</v>
      </c>
      <c r="I17" s="27" t="s">
        <v>52</v>
      </c>
      <c r="J17" s="16"/>
    </row>
    <row r="18" spans="1:10" ht="15">
      <c r="A18" s="5" t="s">
        <v>13</v>
      </c>
      <c r="B18" s="26" t="s">
        <v>159</v>
      </c>
      <c r="C18" s="26" t="s">
        <v>160</v>
      </c>
      <c r="D18" s="26" t="s">
        <v>161</v>
      </c>
      <c r="E18" s="26" t="s">
        <v>162</v>
      </c>
      <c r="F18" s="26" t="s">
        <v>163</v>
      </c>
      <c r="G18" s="26" t="s">
        <v>48</v>
      </c>
      <c r="H18" s="26" t="s">
        <v>55</v>
      </c>
      <c r="I18" s="27" t="s">
        <v>55</v>
      </c>
      <c r="J18" s="16"/>
    </row>
    <row r="19" spans="1:10" ht="15">
      <c r="A19" s="5" t="s">
        <v>14</v>
      </c>
      <c r="B19" s="26" t="s">
        <v>164</v>
      </c>
      <c r="C19" s="26" t="s">
        <v>165</v>
      </c>
      <c r="D19" s="26" t="s">
        <v>166</v>
      </c>
      <c r="E19" s="26" t="s">
        <v>167</v>
      </c>
      <c r="F19" s="26" t="s">
        <v>168</v>
      </c>
      <c r="G19" s="26" t="s">
        <v>94</v>
      </c>
      <c r="H19" s="26" t="s">
        <v>140</v>
      </c>
      <c r="I19" s="27" t="s">
        <v>55</v>
      </c>
      <c r="J19" s="16"/>
    </row>
    <row r="20" spans="1:10" ht="15">
      <c r="A20" s="5" t="s">
        <v>15</v>
      </c>
      <c r="B20" s="26" t="s">
        <v>169</v>
      </c>
      <c r="C20" s="26" t="s">
        <v>170</v>
      </c>
      <c r="D20" s="26" t="s">
        <v>171</v>
      </c>
      <c r="E20" s="26" t="s">
        <v>172</v>
      </c>
      <c r="F20" s="26" t="s">
        <v>173</v>
      </c>
      <c r="G20" s="26" t="s">
        <v>54</v>
      </c>
      <c r="H20" s="26" t="s">
        <v>174</v>
      </c>
      <c r="I20" s="27" t="s">
        <v>175</v>
      </c>
      <c r="J20" s="16"/>
    </row>
    <row r="21" spans="1:10" ht="15">
      <c r="A21" s="5" t="s">
        <v>16</v>
      </c>
      <c r="B21" s="26" t="s">
        <v>176</v>
      </c>
      <c r="C21" s="26" t="s">
        <v>177</v>
      </c>
      <c r="D21" s="26" t="s">
        <v>178</v>
      </c>
      <c r="E21" s="26" t="s">
        <v>95</v>
      </c>
      <c r="F21" s="26" t="s">
        <v>179</v>
      </c>
      <c r="G21" s="26" t="s">
        <v>47</v>
      </c>
      <c r="H21" s="26" t="s">
        <v>180</v>
      </c>
      <c r="I21" s="27" t="s">
        <v>181</v>
      </c>
      <c r="J21" s="16"/>
    </row>
    <row r="22" spans="1:10" ht="15">
      <c r="A22" s="5" t="s">
        <v>17</v>
      </c>
      <c r="B22" s="26" t="s">
        <v>182</v>
      </c>
      <c r="C22" s="26" t="s">
        <v>183</v>
      </c>
      <c r="D22" s="26" t="s">
        <v>184</v>
      </c>
      <c r="E22" s="26" t="s">
        <v>185</v>
      </c>
      <c r="F22" s="26" t="s">
        <v>106</v>
      </c>
      <c r="G22" s="26" t="s">
        <v>48</v>
      </c>
      <c r="H22" s="26" t="s">
        <v>82</v>
      </c>
      <c r="I22" s="27" t="s">
        <v>79</v>
      </c>
      <c r="J22" s="16"/>
    </row>
    <row r="23" spans="1:10" ht="15">
      <c r="A23" s="7" t="s">
        <v>18</v>
      </c>
      <c r="B23" s="26"/>
      <c r="C23" s="26"/>
      <c r="D23" s="26"/>
      <c r="E23" s="26"/>
      <c r="F23" s="26"/>
      <c r="G23" s="26"/>
      <c r="H23" s="26"/>
      <c r="I23" s="27"/>
      <c r="J23" s="16"/>
    </row>
    <row r="24" spans="1:10" ht="15">
      <c r="A24" s="5" t="s">
        <v>19</v>
      </c>
      <c r="B24" s="26" t="s">
        <v>186</v>
      </c>
      <c r="C24" s="26" t="s">
        <v>187</v>
      </c>
      <c r="D24" s="26" t="s">
        <v>188</v>
      </c>
      <c r="E24" s="26" t="s">
        <v>189</v>
      </c>
      <c r="F24" s="26" t="s">
        <v>190</v>
      </c>
      <c r="G24" s="26" t="s">
        <v>73</v>
      </c>
      <c r="H24" s="26" t="s">
        <v>85</v>
      </c>
      <c r="I24" s="27" t="s">
        <v>85</v>
      </c>
      <c r="J24" s="16"/>
    </row>
    <row r="25" spans="1:10" ht="15">
      <c r="A25" s="5" t="s">
        <v>20</v>
      </c>
      <c r="B25" s="26" t="s">
        <v>191</v>
      </c>
      <c r="C25" s="26" t="s">
        <v>192</v>
      </c>
      <c r="D25" s="26" t="s">
        <v>193</v>
      </c>
      <c r="E25" s="26" t="s">
        <v>194</v>
      </c>
      <c r="F25" s="26" t="s">
        <v>195</v>
      </c>
      <c r="G25" s="26" t="s">
        <v>196</v>
      </c>
      <c r="H25" s="26" t="s">
        <v>197</v>
      </c>
      <c r="I25" s="27" t="s">
        <v>198</v>
      </c>
      <c r="J25" s="16"/>
    </row>
    <row r="26" spans="1:10" ht="15">
      <c r="A26" s="5" t="s">
        <v>21</v>
      </c>
      <c r="B26" s="26" t="s">
        <v>199</v>
      </c>
      <c r="C26" s="26" t="s">
        <v>200</v>
      </c>
      <c r="D26" s="26" t="s">
        <v>109</v>
      </c>
      <c r="E26" s="26" t="s">
        <v>201</v>
      </c>
      <c r="F26" s="26" t="s">
        <v>202</v>
      </c>
      <c r="G26" s="26" t="s">
        <v>203</v>
      </c>
      <c r="H26" s="26" t="s">
        <v>85</v>
      </c>
      <c r="I26" s="27" t="s">
        <v>196</v>
      </c>
      <c r="J26" s="16"/>
    </row>
    <row r="27" spans="1:10" ht="15">
      <c r="A27" s="5" t="s">
        <v>22</v>
      </c>
      <c r="B27" s="26" t="s">
        <v>204</v>
      </c>
      <c r="C27" s="26" t="s">
        <v>205</v>
      </c>
      <c r="D27" s="26" t="s">
        <v>206</v>
      </c>
      <c r="E27" s="26" t="s">
        <v>207</v>
      </c>
      <c r="F27" s="26" t="s">
        <v>208</v>
      </c>
      <c r="G27" s="26" t="s">
        <v>47</v>
      </c>
      <c r="H27" s="26" t="s">
        <v>209</v>
      </c>
      <c r="I27" s="27" t="s">
        <v>87</v>
      </c>
      <c r="J27" s="16"/>
    </row>
    <row r="28" spans="1:10" ht="15">
      <c r="A28" s="5" t="s">
        <v>23</v>
      </c>
      <c r="B28" s="26" t="s">
        <v>210</v>
      </c>
      <c r="C28" s="26" t="s">
        <v>211</v>
      </c>
      <c r="D28" s="26" t="s">
        <v>212</v>
      </c>
      <c r="E28" s="26" t="s">
        <v>213</v>
      </c>
      <c r="F28" s="26" t="s">
        <v>100</v>
      </c>
      <c r="G28" s="26" t="s">
        <v>73</v>
      </c>
      <c r="H28" s="26" t="s">
        <v>83</v>
      </c>
      <c r="I28" s="27" t="s">
        <v>214</v>
      </c>
      <c r="J28" s="16"/>
    </row>
    <row r="29" spans="1:10" ht="15">
      <c r="A29" s="5" t="s">
        <v>24</v>
      </c>
      <c r="B29" s="26" t="s">
        <v>215</v>
      </c>
      <c r="C29" s="26" t="s">
        <v>216</v>
      </c>
      <c r="D29" s="26" t="s">
        <v>217</v>
      </c>
      <c r="E29" s="26" t="s">
        <v>218</v>
      </c>
      <c r="F29" s="26" t="s">
        <v>219</v>
      </c>
      <c r="G29" s="26" t="s">
        <v>81</v>
      </c>
      <c r="H29" s="26" t="s">
        <v>220</v>
      </c>
      <c r="I29" s="27" t="s">
        <v>46</v>
      </c>
      <c r="J29" s="16"/>
    </row>
    <row r="30" spans="1:10" ht="15">
      <c r="A30" s="5" t="s">
        <v>25</v>
      </c>
      <c r="B30" s="26" t="s">
        <v>221</v>
      </c>
      <c r="C30" s="26" t="s">
        <v>222</v>
      </c>
      <c r="D30" s="26" t="s">
        <v>223</v>
      </c>
      <c r="E30" s="26" t="s">
        <v>224</v>
      </c>
      <c r="F30" s="26" t="s">
        <v>225</v>
      </c>
      <c r="G30" s="26" t="s">
        <v>73</v>
      </c>
      <c r="H30" s="26" t="s">
        <v>140</v>
      </c>
      <c r="I30" s="27" t="s">
        <v>89</v>
      </c>
      <c r="J30" s="16"/>
    </row>
    <row r="31" spans="1:10" s="35" customFormat="1" ht="15">
      <c r="A31" s="8" t="s">
        <v>26</v>
      </c>
      <c r="B31" s="28" t="s">
        <v>226</v>
      </c>
      <c r="C31" s="28" t="s">
        <v>227</v>
      </c>
      <c r="D31" s="28" t="s">
        <v>228</v>
      </c>
      <c r="E31" s="28" t="s">
        <v>229</v>
      </c>
      <c r="F31" s="28" t="s">
        <v>102</v>
      </c>
      <c r="G31" s="28" t="s">
        <v>73</v>
      </c>
      <c r="H31" s="28" t="s">
        <v>230</v>
      </c>
      <c r="I31" s="29" t="s">
        <v>196</v>
      </c>
      <c r="J31" s="34"/>
    </row>
    <row r="32" spans="1:10" ht="14.25" customHeight="1">
      <c r="A32" s="30" t="s">
        <v>27</v>
      </c>
      <c r="B32" s="31" t="s">
        <v>231</v>
      </c>
      <c r="C32" s="31" t="s">
        <v>232</v>
      </c>
      <c r="D32" s="31" t="s">
        <v>233</v>
      </c>
      <c r="E32" s="31" t="s">
        <v>234</v>
      </c>
      <c r="F32" s="31" t="s">
        <v>235</v>
      </c>
      <c r="G32" s="31" t="s">
        <v>73</v>
      </c>
      <c r="H32" s="31" t="s">
        <v>48</v>
      </c>
      <c r="I32" s="32" t="s">
        <v>112</v>
      </c>
      <c r="J32" s="33"/>
    </row>
    <row r="33" spans="1:10" ht="15">
      <c r="A33" s="5" t="s">
        <v>28</v>
      </c>
      <c r="B33" s="26" t="s">
        <v>236</v>
      </c>
      <c r="C33" s="26" t="s">
        <v>237</v>
      </c>
      <c r="D33" s="26" t="s">
        <v>238</v>
      </c>
      <c r="E33" s="26" t="s">
        <v>239</v>
      </c>
      <c r="F33" s="26" t="s">
        <v>240</v>
      </c>
      <c r="G33" s="26" t="s">
        <v>49</v>
      </c>
      <c r="H33" s="26" t="s">
        <v>86</v>
      </c>
      <c r="I33" s="27" t="s">
        <v>241</v>
      </c>
      <c r="J33" s="16"/>
    </row>
    <row r="34" spans="1:10" ht="15">
      <c r="A34" s="5" t="s">
        <v>29</v>
      </c>
      <c r="B34" s="26" t="s">
        <v>242</v>
      </c>
      <c r="C34" s="26" t="s">
        <v>243</v>
      </c>
      <c r="D34" s="26" t="s">
        <v>244</v>
      </c>
      <c r="E34" s="26" t="s">
        <v>245</v>
      </c>
      <c r="F34" s="26" t="s">
        <v>246</v>
      </c>
      <c r="G34" s="26" t="s">
        <v>92</v>
      </c>
      <c r="H34" s="26" t="s">
        <v>140</v>
      </c>
      <c r="I34" s="27" t="s">
        <v>101</v>
      </c>
      <c r="J34" s="16"/>
    </row>
    <row r="35" spans="1:10" ht="15">
      <c r="A35" s="5" t="s">
        <v>30</v>
      </c>
      <c r="B35" s="26" t="s">
        <v>104</v>
      </c>
      <c r="C35" s="26" t="s">
        <v>247</v>
      </c>
      <c r="D35" s="26" t="s">
        <v>248</v>
      </c>
      <c r="E35" s="26" t="s">
        <v>249</v>
      </c>
      <c r="F35" s="26" t="s">
        <v>105</v>
      </c>
      <c r="G35" s="26" t="s">
        <v>51</v>
      </c>
      <c r="H35" s="26" t="s">
        <v>50</v>
      </c>
      <c r="I35" s="27" t="s">
        <v>84</v>
      </c>
      <c r="J35" s="16"/>
    </row>
    <row r="36" spans="1:10" ht="15">
      <c r="A36" s="5" t="s">
        <v>31</v>
      </c>
      <c r="B36" s="26" t="s">
        <v>250</v>
      </c>
      <c r="C36" s="26" t="s">
        <v>251</v>
      </c>
      <c r="D36" s="26" t="s">
        <v>252</v>
      </c>
      <c r="E36" s="26" t="s">
        <v>253</v>
      </c>
      <c r="F36" s="26" t="s">
        <v>96</v>
      </c>
      <c r="G36" s="26" t="s">
        <v>46</v>
      </c>
      <c r="H36" s="26" t="s">
        <v>254</v>
      </c>
      <c r="I36" s="27" t="s">
        <v>74</v>
      </c>
      <c r="J36" s="16"/>
    </row>
    <row r="37" spans="1:10" ht="15">
      <c r="A37" s="5" t="s">
        <v>32</v>
      </c>
      <c r="B37" s="26" t="s">
        <v>255</v>
      </c>
      <c r="C37" s="26" t="s">
        <v>256</v>
      </c>
      <c r="D37" s="26" t="s">
        <v>257</v>
      </c>
      <c r="E37" s="26" t="s">
        <v>258</v>
      </c>
      <c r="F37" s="26" t="s">
        <v>259</v>
      </c>
      <c r="G37" s="26" t="s">
        <v>48</v>
      </c>
      <c r="H37" s="26" t="s">
        <v>260</v>
      </c>
      <c r="I37" s="27" t="s">
        <v>82</v>
      </c>
      <c r="J37" s="16"/>
    </row>
    <row r="38" spans="1:10" ht="15">
      <c r="A38" s="5" t="s">
        <v>33</v>
      </c>
      <c r="B38" s="26" t="s">
        <v>261</v>
      </c>
      <c r="C38" s="26" t="s">
        <v>262</v>
      </c>
      <c r="D38" s="26" t="s">
        <v>263</v>
      </c>
      <c r="E38" s="26" t="s">
        <v>107</v>
      </c>
      <c r="F38" s="26" t="s">
        <v>264</v>
      </c>
      <c r="G38" s="26" t="s">
        <v>51</v>
      </c>
      <c r="H38" s="26" t="s">
        <v>87</v>
      </c>
      <c r="I38" s="27" t="s">
        <v>77</v>
      </c>
      <c r="J38" s="16"/>
    </row>
    <row r="39" spans="1:10" ht="15">
      <c r="A39" s="5" t="s">
        <v>34</v>
      </c>
      <c r="B39" s="26" t="s">
        <v>265</v>
      </c>
      <c r="C39" s="26" t="s">
        <v>266</v>
      </c>
      <c r="D39" s="26" t="s">
        <v>267</v>
      </c>
      <c r="E39" s="26" t="s">
        <v>268</v>
      </c>
      <c r="F39" s="26" t="s">
        <v>269</v>
      </c>
      <c r="G39" s="26" t="s">
        <v>48</v>
      </c>
      <c r="H39" s="26" t="s">
        <v>270</v>
      </c>
      <c r="I39" s="27" t="s">
        <v>271</v>
      </c>
      <c r="J39" s="16"/>
    </row>
    <row r="40" spans="1:10" ht="15">
      <c r="A40" s="5" t="s">
        <v>35</v>
      </c>
      <c r="B40" s="26" t="s">
        <v>272</v>
      </c>
      <c r="C40" s="26" t="s">
        <v>273</v>
      </c>
      <c r="D40" s="26" t="s">
        <v>274</v>
      </c>
      <c r="E40" s="26" t="s">
        <v>275</v>
      </c>
      <c r="F40" s="26" t="s">
        <v>276</v>
      </c>
      <c r="G40" s="26" t="s">
        <v>50</v>
      </c>
      <c r="H40" s="26" t="s">
        <v>90</v>
      </c>
      <c r="I40" s="27" t="s">
        <v>277</v>
      </c>
      <c r="J40" s="16"/>
    </row>
    <row r="41" spans="1:10" ht="15">
      <c r="A41" s="5" t="s">
        <v>36</v>
      </c>
      <c r="B41" s="26" t="s">
        <v>278</v>
      </c>
      <c r="C41" s="26" t="s">
        <v>279</v>
      </c>
      <c r="D41" s="26" t="s">
        <v>280</v>
      </c>
      <c r="E41" s="26" t="s">
        <v>281</v>
      </c>
      <c r="F41" s="26" t="s">
        <v>282</v>
      </c>
      <c r="G41" s="26" t="s">
        <v>46</v>
      </c>
      <c r="H41" s="26" t="s">
        <v>91</v>
      </c>
      <c r="I41" s="27" t="s">
        <v>101</v>
      </c>
      <c r="J41" s="16"/>
    </row>
    <row r="42" spans="1:10" ht="15">
      <c r="A42" s="5" t="s">
        <v>37</v>
      </c>
      <c r="B42" s="26" t="s">
        <v>283</v>
      </c>
      <c r="C42" s="26" t="s">
        <v>108</v>
      </c>
      <c r="D42" s="26" t="s">
        <v>284</v>
      </c>
      <c r="E42" s="26" t="s">
        <v>285</v>
      </c>
      <c r="F42" s="26" t="s">
        <v>286</v>
      </c>
      <c r="G42" s="26" t="s">
        <v>78</v>
      </c>
      <c r="H42" s="26" t="s">
        <v>110</v>
      </c>
      <c r="I42" s="27" t="s">
        <v>287</v>
      </c>
      <c r="J42" s="16"/>
    </row>
    <row r="43" spans="1:10" ht="14.25" customHeight="1">
      <c r="A43" s="5" t="s">
        <v>38</v>
      </c>
      <c r="B43" s="26" t="s">
        <v>288</v>
      </c>
      <c r="C43" s="26" t="s">
        <v>289</v>
      </c>
      <c r="D43" s="26" t="s">
        <v>290</v>
      </c>
      <c r="E43" s="26" t="s">
        <v>291</v>
      </c>
      <c r="F43" s="26" t="s">
        <v>97</v>
      </c>
      <c r="G43" s="26" t="s">
        <v>72</v>
      </c>
      <c r="H43" s="26" t="s">
        <v>98</v>
      </c>
      <c r="I43" s="27" t="s">
        <v>292</v>
      </c>
      <c r="J43" s="16"/>
    </row>
    <row r="44" spans="1:10" ht="14.25" customHeight="1">
      <c r="A44" s="5" t="s">
        <v>39</v>
      </c>
      <c r="B44" s="26" t="s">
        <v>293</v>
      </c>
      <c r="C44" s="26" t="s">
        <v>294</v>
      </c>
      <c r="D44" s="26" t="s">
        <v>295</v>
      </c>
      <c r="E44" s="26" t="s">
        <v>296</v>
      </c>
      <c r="F44" s="26" t="s">
        <v>297</v>
      </c>
      <c r="G44" s="26" t="s">
        <v>55</v>
      </c>
      <c r="H44" s="26" t="s">
        <v>86</v>
      </c>
      <c r="I44" s="27" t="s">
        <v>50</v>
      </c>
      <c r="J44" s="16"/>
    </row>
    <row r="45" spans="1:10" ht="14.25" customHeight="1">
      <c r="A45" s="5" t="s">
        <v>40</v>
      </c>
      <c r="B45" s="26" t="s">
        <v>298</v>
      </c>
      <c r="C45" s="26" t="s">
        <v>299</v>
      </c>
      <c r="D45" s="26" t="s">
        <v>300</v>
      </c>
      <c r="E45" s="26" t="s">
        <v>301</v>
      </c>
      <c r="F45" s="26" t="s">
        <v>302</v>
      </c>
      <c r="G45" s="26" t="s">
        <v>49</v>
      </c>
      <c r="H45" s="26" t="s">
        <v>85</v>
      </c>
      <c r="I45" s="27" t="s">
        <v>303</v>
      </c>
      <c r="J45" s="16"/>
    </row>
    <row r="46" spans="1:10" ht="14.25" customHeight="1">
      <c r="A46" s="5" t="s">
        <v>41</v>
      </c>
      <c r="B46" s="26" t="s">
        <v>304</v>
      </c>
      <c r="C46" s="26" t="s">
        <v>305</v>
      </c>
      <c r="D46" s="26" t="s">
        <v>306</v>
      </c>
      <c r="E46" s="26" t="s">
        <v>307</v>
      </c>
      <c r="F46" s="26" t="s">
        <v>111</v>
      </c>
      <c r="G46" s="26" t="s">
        <v>308</v>
      </c>
      <c r="H46" s="26" t="s">
        <v>46</v>
      </c>
      <c r="I46" s="27" t="s">
        <v>129</v>
      </c>
      <c r="J46" s="16"/>
    </row>
    <row r="47" spans="1:10" ht="14.25" customHeight="1">
      <c r="A47" s="5" t="s">
        <v>42</v>
      </c>
      <c r="B47" s="26" t="s">
        <v>309</v>
      </c>
      <c r="C47" s="26" t="s">
        <v>310</v>
      </c>
      <c r="D47" s="26" t="s">
        <v>311</v>
      </c>
      <c r="E47" s="26" t="s">
        <v>312</v>
      </c>
      <c r="F47" s="26" t="s">
        <v>313</v>
      </c>
      <c r="G47" s="26" t="s">
        <v>314</v>
      </c>
      <c r="H47" s="26" t="s">
        <v>99</v>
      </c>
      <c r="I47" s="27" t="s">
        <v>46</v>
      </c>
      <c r="J47" s="16"/>
    </row>
    <row r="48" spans="1:10" ht="14.25" customHeight="1">
      <c r="A48" s="5" t="s">
        <v>43</v>
      </c>
      <c r="B48" s="26" t="s">
        <v>315</v>
      </c>
      <c r="C48" s="26" t="s">
        <v>316</v>
      </c>
      <c r="D48" s="26" t="s">
        <v>317</v>
      </c>
      <c r="E48" s="26" t="s">
        <v>318</v>
      </c>
      <c r="F48" s="26" t="s">
        <v>319</v>
      </c>
      <c r="G48" s="26" t="s">
        <v>89</v>
      </c>
      <c r="H48" s="26" t="s">
        <v>320</v>
      </c>
      <c r="I48" s="27" t="s">
        <v>87</v>
      </c>
      <c r="J48" s="16"/>
    </row>
    <row r="49" spans="1:10" ht="14.25" customHeight="1">
      <c r="A49" s="5" t="s">
        <v>44</v>
      </c>
      <c r="B49" s="26" t="s">
        <v>321</v>
      </c>
      <c r="C49" s="26" t="s">
        <v>322</v>
      </c>
      <c r="D49" s="26" t="s">
        <v>323</v>
      </c>
      <c r="E49" s="26" t="s">
        <v>324</v>
      </c>
      <c r="F49" s="26" t="s">
        <v>325</v>
      </c>
      <c r="G49" s="26" t="s">
        <v>54</v>
      </c>
      <c r="H49" s="26" t="s">
        <v>103</v>
      </c>
      <c r="I49" s="27" t="s">
        <v>76</v>
      </c>
      <c r="J49" s="16"/>
    </row>
    <row r="50" spans="1:10" ht="14.25" customHeight="1">
      <c r="A50" s="8" t="s">
        <v>45</v>
      </c>
      <c r="B50" s="28" t="s">
        <v>326</v>
      </c>
      <c r="C50" s="28" t="s">
        <v>327</v>
      </c>
      <c r="D50" s="28" t="s">
        <v>328</v>
      </c>
      <c r="E50" s="28" t="s">
        <v>329</v>
      </c>
      <c r="F50" s="28" t="s">
        <v>330</v>
      </c>
      <c r="G50" s="28" t="s">
        <v>73</v>
      </c>
      <c r="H50" s="28" t="s">
        <v>230</v>
      </c>
      <c r="I50" s="29" t="s">
        <v>220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C5:C6"/>
    <mergeCell ref="G4:H4"/>
    <mergeCell ref="I4:I6"/>
    <mergeCell ref="G5:G6"/>
    <mergeCell ref="J4:J6"/>
    <mergeCell ref="D5:D6"/>
    <mergeCell ref="E5:E6"/>
    <mergeCell ref="F5:F6"/>
    <mergeCell ref="H5:H6"/>
    <mergeCell ref="A1:I1"/>
    <mergeCell ref="A2:I2"/>
    <mergeCell ref="A4:A6"/>
    <mergeCell ref="B4:F4"/>
    <mergeCell ref="B5:B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63"/>
      <c r="B2" s="66" t="s">
        <v>56</v>
      </c>
      <c r="C2" s="69" t="s">
        <v>1</v>
      </c>
      <c r="D2" s="70"/>
      <c r="E2" s="70"/>
      <c r="F2" s="70"/>
      <c r="G2" s="71"/>
      <c r="H2" s="53" t="str">
        <f>CONCATENATE(PROPER(D11)," ",B9," г. в % к")</f>
        <v>Июль 2021 г. в % к</v>
      </c>
      <c r="I2" s="54"/>
      <c r="J2" s="58" t="str">
        <f>CONCATENATE("Январь-"," ",CHAR(10),D11," ",CHAR(10),B9," г."," в % к ","январю-"," ",CHAR(10),E11," ",CHAR(10),B10," г.")</f>
        <v>Январь- 
июль 
2021 г. в % к январю- 
июлю 
2020 г.</v>
      </c>
    </row>
    <row r="3" spans="1:10" ht="15" customHeight="1">
      <c r="A3" s="64"/>
      <c r="B3" s="67"/>
      <c r="C3" s="61" t="str">
        <f>CONCATENATE(D11," ",CHAR(10),B9," г.")</f>
        <v>июль 
2021 г.</v>
      </c>
      <c r="D3" s="61" t="str">
        <f>CONCATENATE(D12," ",CHAR(10),B9," г.")</f>
        <v>июнь 
2021 г.</v>
      </c>
      <c r="E3" s="61" t="str">
        <f>CONCATENATE(D11," ",CHAR(10),B10," г.")</f>
        <v>июль 
2020 г.</v>
      </c>
      <c r="F3" s="61" t="str">
        <f>CONCATENATE("январь-"," ",CHAR(10),D11," ",CHAR(10),B9," г.")</f>
        <v>январь- 
июль 
2021 г.</v>
      </c>
      <c r="G3" s="61" t="str">
        <f>CONCATENATE("январь-"," ",CHAR(10),D11," ",CHAR(10),B10," г.")</f>
        <v>январь- 
июль 
2020 г.</v>
      </c>
      <c r="H3" s="55" t="str">
        <f>CONCATENATE(E12," ",CHAR(10),B9," г.")</f>
        <v>июню 
2021 г.</v>
      </c>
      <c r="I3" s="58" t="str">
        <f>CONCATENATE(E11," ",CHAR(10),B10," г.")</f>
        <v>июлю 
2020 г.</v>
      </c>
      <c r="J3" s="59"/>
    </row>
    <row r="4" spans="1:10" ht="27.75" customHeight="1">
      <c r="A4" s="65"/>
      <c r="B4" s="68"/>
      <c r="C4" s="62"/>
      <c r="D4" s="62"/>
      <c r="E4" s="62"/>
      <c r="F4" s="62"/>
      <c r="G4" s="62"/>
      <c r="H4" s="56"/>
      <c r="I4" s="60"/>
      <c r="J4" s="60"/>
    </row>
    <row r="5" spans="1:10" ht="15">
      <c r="A5" s="18" t="s">
        <v>2</v>
      </c>
      <c r="B5" s="18" t="s">
        <v>57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58</v>
      </c>
      <c r="B9" s="22">
        <v>2021</v>
      </c>
    </row>
    <row r="10" spans="1:8" ht="15">
      <c r="A10" s="17" t="s">
        <v>59</v>
      </c>
      <c r="B10" s="22">
        <v>2020</v>
      </c>
      <c r="G10" s="23"/>
      <c r="H10" s="23"/>
    </row>
    <row r="11" spans="1:5" ht="15">
      <c r="A11" s="17" t="s">
        <v>60</v>
      </c>
      <c r="B11" s="22">
        <v>7</v>
      </c>
      <c r="D11" s="24" t="str">
        <f>CHOOSE(B11,"январь","февраль","март","апрель","май","июнь","июль","август","сентябрь","октябрь","ноябрь","декабрь")</f>
        <v>июль</v>
      </c>
      <c r="E11" s="17" t="str">
        <f>CHOOSE(B11,"январю","февралю","марту","апрелю","маю","июню","июлю","августу","сентябрю","октябрю","ноябрю","декабрю")</f>
        <v>июлю</v>
      </c>
    </row>
    <row r="12" spans="1:5" ht="15">
      <c r="A12" s="17" t="s">
        <v>61</v>
      </c>
      <c r="B12" s="22">
        <v>6</v>
      </c>
      <c r="D12" s="24" t="str">
        <f>CHOOSE(B12,"январь","февраль","март","апрель","май","июнь","июль","август","сентябрь","октябрь","ноябрь","декабрь")</f>
        <v>июнь</v>
      </c>
      <c r="E12" s="17" t="str">
        <f>CHOOSE(B12,"январю","февралю","марту","апрелю","маю","июню","июлю","августу","сентябрю","октябрю","ноябрю","декабрю")</f>
        <v>июню</v>
      </c>
    </row>
    <row r="14" spans="1:7" ht="15" customHeight="1">
      <c r="A14" s="17" t="s">
        <v>62</v>
      </c>
      <c r="B14" s="57" t="str">
        <f>CONCATENATE(D11," ",CHAR(10),B9," г.")</f>
        <v>июль 
2021 г.</v>
      </c>
      <c r="D14" s="17">
        <v>1</v>
      </c>
      <c r="G14" s="25"/>
    </row>
    <row r="15" spans="2:7" ht="15">
      <c r="B15" s="57"/>
      <c r="G15" s="25"/>
    </row>
    <row r="16" spans="1:7" ht="15">
      <c r="A16" s="17" t="s">
        <v>63</v>
      </c>
      <c r="B16" s="57" t="str">
        <f>CONCATENATE(D12," ",CHAR(10),B9," г.")</f>
        <v>июнь 
2021 г.</v>
      </c>
      <c r="D16" s="17">
        <v>2</v>
      </c>
      <c r="G16" s="25"/>
    </row>
    <row r="17" ht="15">
      <c r="B17" s="57"/>
    </row>
    <row r="18" spans="1:4" ht="15">
      <c r="A18" s="17" t="s">
        <v>64</v>
      </c>
      <c r="B18" s="57" t="str">
        <f>CONCATENATE(D11," ",CHAR(10),B10," г.")</f>
        <v>июль 
2020 г.</v>
      </c>
      <c r="D18" s="17">
        <v>3</v>
      </c>
    </row>
    <row r="19" ht="15">
      <c r="B19" s="57"/>
    </row>
    <row r="20" spans="1:4" ht="15">
      <c r="A20" s="17" t="s">
        <v>65</v>
      </c>
      <c r="B20" s="57" t="str">
        <f>CONCATENATE("январь-"," ",CHAR(10),D11," ",CHAR(10),B9," г.")</f>
        <v>январь- 
июль 
2021 г.</v>
      </c>
      <c r="D20" s="17">
        <v>4</v>
      </c>
    </row>
    <row r="21" ht="33.75" customHeight="1">
      <c r="B21" s="57"/>
    </row>
    <row r="22" spans="1:4" ht="15">
      <c r="A22" s="17" t="s">
        <v>66</v>
      </c>
      <c r="B22" s="57" t="str">
        <f>CONCATENATE("январь-"," ",CHAR(10),D11," ",CHAR(10),B10," г.")</f>
        <v>январь- 
июль 
2020 г.</v>
      </c>
      <c r="D22" s="17">
        <v>5</v>
      </c>
    </row>
    <row r="23" ht="31.5" customHeight="1">
      <c r="B23" s="57"/>
    </row>
    <row r="24" spans="1:4" ht="15">
      <c r="A24" s="17" t="s">
        <v>67</v>
      </c>
      <c r="B24" s="57" t="str">
        <f>CONCATENATE(E12," ",CHAR(10),B9," г.")</f>
        <v>июню 
2021 г.</v>
      </c>
      <c r="D24" s="17">
        <v>6</v>
      </c>
    </row>
    <row r="25" ht="15">
      <c r="B25" s="57"/>
    </row>
    <row r="26" spans="1:4" ht="15">
      <c r="A26" s="17" t="s">
        <v>68</v>
      </c>
      <c r="B26" s="57" t="str">
        <f>CONCATENATE(E11," ",CHAR(10),B10," г.")</f>
        <v>июлю 
2020 г.</v>
      </c>
      <c r="D26" s="17">
        <v>7</v>
      </c>
    </row>
    <row r="27" ht="15">
      <c r="B27" s="57"/>
    </row>
    <row r="28" spans="1:4" ht="15">
      <c r="A28" s="17" t="s">
        <v>69</v>
      </c>
      <c r="B28" s="57" t="str">
        <f>CONCATENATE("Январь-"," ",CHAR(10),D11," ",CHAR(10),B9," г."," в % к ","январю-"," ",CHAR(10),E11," ",CHAR(10),B10," г.")</f>
        <v>Январь- 
июль 
2021 г. в % к январю- 
июлю 
2020 г.</v>
      </c>
      <c r="D28" s="17">
        <v>8</v>
      </c>
    </row>
    <row r="29" ht="15">
      <c r="B29" s="57"/>
    </row>
    <row r="30" ht="59.25" customHeight="1">
      <c r="B30" s="57"/>
    </row>
    <row r="31" spans="1:3" ht="15">
      <c r="A31" s="17" t="s">
        <v>70</v>
      </c>
      <c r="B31" s="52" t="str">
        <f>CONCATENATE(PROPER(D11)," ",B9," г. в % к")</f>
        <v>Июль 2021 г. в % к</v>
      </c>
      <c r="C31" s="52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2021-09-20T09:13:03Z</cp:lastPrinted>
  <dcterms:created xsi:type="dcterms:W3CDTF">2017-03-18T08:25:43Z</dcterms:created>
  <dcterms:modified xsi:type="dcterms:W3CDTF">2021-10-04T08:35:26Z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