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<sst xmlns="http://schemas.openxmlformats.org/spreadsheetml/2006/main" count="284" uniqueCount="252">
  <si>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</si>
  <si>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</si>
  <si>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</si>
  <si>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</si>
  <si>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</si>
  <si>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</si>
  <si>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</si>
  <si>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</si>
  <si>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</si>
  <si>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</si>
  <si>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</si>
  <si>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</si>
  <si>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</si>
  <si>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</si>
  <si>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</si>
  <si>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</si>
  <si>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</si>
  <si>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</si>
  <si>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</si>
  <si>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</si>
  <si>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</si>
  <si>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</si>
  <si>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</si>
  <si>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</si>
  <si>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</si>
  <si>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</si>
  <si>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</si>
  <si>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</si>
  <si>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</si>
  <si>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</si>
  <si>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</si>
  <si>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</si>
  <si>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</si>
  <si>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</si>
  <si>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</si>
  <si>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</si>
  <si>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</si>
  <si>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</si>
  <si>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</si>
  <si>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</si>
  <si>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</si>
  <si>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</si>
  <si>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</si>
  <si>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</si>
  <si>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</si>
  <si>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</si>
  <si>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</si>
  <si>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</si>
  <si>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</si>
  <si>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</si>
  <si>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</si>
  <si>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</si>
  <si>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</si>
  <si>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</si>
  <si>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</si>
  <si>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</si>
  <si>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</si>
  <si>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</si>
  <si>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</si>
  <si>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</si>
  <si>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</si>
  <si>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</si>
  <si>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</si>
  <si>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</si>
  <si>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</si>
  <si>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</si>
  <si>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</si>
  <si>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104.6</t>
  </si>
  <si>
    <t>107.7</t>
  </si>
  <si>
    <t>112.3</t>
  </si>
  <si>
    <t>99.7</t>
  </si>
  <si>
    <t>105.8</t>
  </si>
  <si>
    <t>100.6</t>
  </si>
  <si>
    <t>109.1</t>
  </si>
  <si>
    <t>109.0</t>
  </si>
  <si>
    <t>112.0</t>
  </si>
  <si>
    <t>89.4</t>
  </si>
  <si>
    <t>105.9</t>
  </si>
  <si>
    <t>95.7</t>
  </si>
  <si>
    <t>104.2</t>
  </si>
  <si>
    <t>99.1</t>
  </si>
  <si>
    <t>43415903.0</t>
  </si>
  <si>
    <t>46837485.5</t>
  </si>
  <si>
    <t>40129001.1</t>
  </si>
  <si>
    <t>300201590.7</t>
  </si>
  <si>
    <t>281959101.5</t>
  </si>
  <si>
    <t>92.7</t>
  </si>
  <si>
    <t>108.2</t>
  </si>
  <si>
    <t>106.5</t>
  </si>
  <si>
    <t>575773.4</t>
  </si>
  <si>
    <t>591082.0</t>
  </si>
  <si>
    <t>604885.6</t>
  </si>
  <si>
    <t>3921900.4</t>
  </si>
  <si>
    <t>3966884.9</t>
  </si>
  <si>
    <t>97.4</t>
  </si>
  <si>
    <t>95.2</t>
  </si>
  <si>
    <t>98.9</t>
  </si>
  <si>
    <t>15802420.5</t>
  </si>
  <si>
    <t>15973716.9</t>
  </si>
  <si>
    <t>14836665.2</t>
  </si>
  <si>
    <t>106678546.3</t>
  </si>
  <si>
    <t>100836634.0</t>
  </si>
  <si>
    <t>1002986.4</t>
  </si>
  <si>
    <t>962645.0</t>
  </si>
  <si>
    <t>5548902.3</t>
  </si>
  <si>
    <t>116.3</t>
  </si>
  <si>
    <t>119.4</t>
  </si>
  <si>
    <t>12988021.7</t>
  </si>
  <si>
    <t>13226599.2</t>
  </si>
  <si>
    <t>12264398.6</t>
  </si>
  <si>
    <t>87303082.1</t>
  </si>
  <si>
    <t>83155323.7</t>
  </si>
  <si>
    <t>98.2</t>
  </si>
  <si>
    <t>105.0</t>
  </si>
  <si>
    <t>1269411.2</t>
  </si>
  <si>
    <t>1251059.7</t>
  </si>
  <si>
    <t>1213551.6</t>
  </si>
  <si>
    <t>8935736.0</t>
  </si>
  <si>
    <t>8634107.4</t>
  </si>
  <si>
    <t>101.5</t>
  </si>
  <si>
    <t>103.5</t>
  </si>
  <si>
    <t>542001.2</t>
  </si>
  <si>
    <t>533413.0</t>
  </si>
  <si>
    <t>496123.5</t>
  </si>
  <si>
    <t>3813522.6</t>
  </si>
  <si>
    <t>3498300.6</t>
  </si>
  <si>
    <t>101.6</t>
  </si>
  <si>
    <t>109.2</t>
  </si>
  <si>
    <t>1518964.6</t>
  </si>
  <si>
    <t>96.7</t>
  </si>
  <si>
    <t>113.7</t>
  </si>
  <si>
    <t>112.7</t>
  </si>
  <si>
    <t>4181501.6</t>
  </si>
  <si>
    <t>3329567.3</t>
  </si>
  <si>
    <t>27397328.7</t>
  </si>
  <si>
    <t>23223903.1</t>
  </si>
  <si>
    <t>101.7</t>
  </si>
  <si>
    <t>125.6</t>
  </si>
  <si>
    <t>118.0</t>
  </si>
  <si>
    <t>2917401.7</t>
  </si>
  <si>
    <t>2869565.6</t>
  </si>
  <si>
    <t>2667825.5</t>
  </si>
  <si>
    <t>19860895.7</t>
  </si>
  <si>
    <t>17687638.4</t>
  </si>
  <si>
    <t>109.4</t>
  </si>
  <si>
    <t>441094.1</t>
  </si>
  <si>
    <t>415840.1</t>
  </si>
  <si>
    <t>344897.8</t>
  </si>
  <si>
    <t>2484181.9</t>
  </si>
  <si>
    <t>1968079.6</t>
  </si>
  <si>
    <t>106.1</t>
  </si>
  <si>
    <t>127.9</t>
  </si>
  <si>
    <t>126.2</t>
  </si>
  <si>
    <t>1096543.7</t>
  </si>
  <si>
    <t>874530.2</t>
  </si>
  <si>
    <t>804041.4</t>
  </si>
  <si>
    <t>6487900.6</t>
  </si>
  <si>
    <t>5873713.7</t>
  </si>
  <si>
    <t>125.4</t>
  </si>
  <si>
    <t>136.4</t>
  </si>
  <si>
    <t>110.5</t>
  </si>
  <si>
    <t>1126345.5</t>
  </si>
  <si>
    <t>998446.5</t>
  </si>
  <si>
    <t>1043370.2</t>
  </si>
  <si>
    <t>7350100.5</t>
  </si>
  <si>
    <t>112.8</t>
  </si>
  <si>
    <t>108.0</t>
  </si>
  <si>
    <t>102.5</t>
  </si>
  <si>
    <t>1083254.7</t>
  </si>
  <si>
    <t>1181492.9</t>
  </si>
  <si>
    <t>1054389.9</t>
  </si>
  <si>
    <t>7387807.9</t>
  </si>
  <si>
    <t>7537398.5</t>
  </si>
  <si>
    <t>91.7</t>
  </si>
  <si>
    <t>102.7</t>
  </si>
  <si>
    <t>98.0</t>
  </si>
  <si>
    <t>2417449.9</t>
  </si>
  <si>
    <t>2582493.4</t>
  </si>
  <si>
    <t>2024090.4</t>
  </si>
  <si>
    <t>16018614.9</t>
  </si>
  <si>
    <t>16742778.1</t>
  </si>
  <si>
    <t>93.6</t>
  </si>
  <si>
    <t>1059626.9</t>
  </si>
  <si>
    <t>1185538.2</t>
  </si>
  <si>
    <t>946091.0</t>
  </si>
  <si>
    <t>7152748.1</t>
  </si>
  <si>
    <t>6544318.6</t>
  </si>
  <si>
    <t>109.3</t>
  </si>
  <si>
    <t>617160.9</t>
  </si>
  <si>
    <t>619153.9</t>
  </si>
  <si>
    <t>671469.7</t>
  </si>
  <si>
    <t>4134147.1</t>
  </si>
  <si>
    <t>4444064.1</t>
  </si>
  <si>
    <t>91.9</t>
  </si>
  <si>
    <t>93.0</t>
  </si>
  <si>
    <t>4020861.9</t>
  </si>
  <si>
    <t>3913542.9</t>
  </si>
  <si>
    <t>3686991.8</t>
  </si>
  <si>
    <t>24924244.3</t>
  </si>
  <si>
    <t>23248941.0</t>
  </si>
  <si>
    <t>107.2</t>
  </si>
  <si>
    <t>2809090.7</t>
  </si>
  <si>
    <t>5962762.9</t>
  </si>
  <si>
    <t>2775245.4</t>
  </si>
  <si>
    <t>29649297.0</t>
  </si>
  <si>
    <t>27078645.5</t>
  </si>
  <si>
    <t>47.1</t>
  </si>
  <si>
    <t>101.2</t>
  </si>
  <si>
    <t>109.5</t>
  </si>
  <si>
    <t>3938353.6</t>
  </si>
  <si>
    <t>4310801.5</t>
  </si>
  <si>
    <t>4210906.8</t>
  </si>
  <si>
    <t>27227550.5</t>
  </si>
  <si>
    <t>27075687.8</t>
  </si>
  <si>
    <t>91.4</t>
  </si>
  <si>
    <t>93.5</t>
  </si>
  <si>
    <t>3567819.8</t>
  </si>
  <si>
    <t>3894357.4</t>
  </si>
  <si>
    <t>3782970.3</t>
  </si>
  <si>
    <t>24564854.0</t>
  </si>
  <si>
    <t>24327853.9</t>
  </si>
  <si>
    <t>91.6</t>
  </si>
  <si>
    <t>94.3</t>
  </si>
  <si>
    <t>101.0</t>
  </si>
  <si>
    <t>202851.4</t>
  </si>
  <si>
    <t>230479.4</t>
  </si>
  <si>
    <t>268078.3</t>
  </si>
  <si>
    <t>1465972.1</t>
  </si>
  <si>
    <t>1562448.3</t>
  </si>
  <si>
    <t>88.0</t>
  </si>
  <si>
    <t>75.7</t>
  </si>
  <si>
    <t>93.8</t>
  </si>
  <si>
    <t>167682.4</t>
  </si>
  <si>
    <t>159858.2</t>
  </si>
  <si>
    <t>1196724.4</t>
  </si>
  <si>
    <t>1185385.6</t>
  </si>
  <si>
    <t>90.2</t>
  </si>
  <si>
    <t>104.9</t>
  </si>
  <si>
    <t>705602.9</t>
  </si>
  <si>
    <t>712284.7</t>
  </si>
  <si>
    <t>608526.1</t>
  </si>
  <si>
    <t>5879073.3</t>
  </si>
  <si>
    <t>5456550.0</t>
  </si>
  <si>
    <t>116.0</t>
  </si>
  <si>
    <t>164083.3</t>
  </si>
  <si>
    <t>148678.6</t>
  </si>
  <si>
    <t>130222.7</t>
  </si>
  <si>
    <t>1020787.1</t>
  </si>
  <si>
    <t>969186.7</t>
  </si>
  <si>
    <t>110.4</t>
  </si>
  <si>
    <t>126.0</t>
  </si>
  <si>
    <t>105.3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</si>
</sst>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7" fillId="0" borderId="14" xfId="62" applyFont="1" applyFill="1" applyBorder="1" applyAlignment="1">
      <alignment wrapText="1"/>
      <protection/>
    </xf>
    <xf numFmtId="0" fontId="24" fillId="0" borderId="15" xfId="62" applyFont="1" applyFill="1" applyBorder="1" applyAlignment="1">
      <alignment horizontal="center" wrapText="1"/>
      <protection/>
    </xf>
    <xf numFmtId="0" fontId="24" fillId="0" borderId="14" xfId="62" applyFont="1" applyFill="1" applyBorder="1" applyAlignment="1">
      <alignment wrapText="1"/>
      <protection/>
    </xf>
    <xf numFmtId="0" fontId="29" fillId="0" borderId="14" xfId="62" applyFont="1" applyFill="1" applyBorder="1" applyAlignment="1">
      <alignment horizontal="left" wrapText="1" indent="2"/>
      <protection/>
    </xf>
    <xf numFmtId="0" fontId="24" fillId="0" borderId="14" xfId="62" applyFont="1" applyFill="1" applyBorder="1" applyAlignment="1">
      <alignment horizontal="left" wrapText="1" indent="1"/>
      <protection/>
    </xf>
    <xf numFmtId="0" fontId="29" fillId="0" borderId="14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wrapText="1"/>
      <protection/>
    </xf>
    <xf numFmtId="0" fontId="24" fillId="0" borderId="17" xfId="62" applyFont="1" applyFill="1" applyBorder="1" applyAlignment="1">
      <alignment horizontal="center"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1" fillId="0" borderId="21" xfId="62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13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8" fillId="0" borderId="15" xfId="62" applyFont="1" applyFill="1" applyBorder="1" applyAlignment="1">
      <alignment horizontal="right" wrapText="1"/>
      <protection/>
    </xf>
    <xf numFmtId="0" fontId="28" fillId="0" borderId="24" xfId="62" applyFont="1" applyFill="1" applyBorder="1" applyAlignment="1">
      <alignment horizontal="right" wrapText="1"/>
      <protection/>
    </xf>
    <xf numFmtId="0" fontId="21" fillId="0" borderId="15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6" xfId="62" applyFont="1" applyFill="1" applyBorder="1" applyAlignment="1">
      <alignment horizontal="right" wrapText="1"/>
      <protection/>
    </xf>
    <xf numFmtId="172" fontId="21" fillId="0" borderId="11" xfId="62" applyNumberFormat="1" applyFont="1" applyFill="1" applyBorder="1" applyAlignment="1">
      <alignment horizontal="right" wrapText="1"/>
      <protection/>
    </xf>
    <xf numFmtId="0" fontId="21" fillId="0" borderId="0" xfId="62" applyFont="1" applyFill="1">
      <alignment/>
      <protection/>
    </xf>
    <xf numFmtId="172" fontId="20" fillId="0" borderId="0" xfId="0" applyNumberFormat="1" applyFont="1" applyFill="1" applyAlignment="1">
      <alignment horizontal="right"/>
    </xf>
    <xf numFmtId="0" fontId="2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2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59" applyNumberFormat="1" applyFont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21" fillId="0" borderId="32" xfId="59" applyNumberFormat="1" applyFont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20" fillId="0" borderId="27" xfId="61" applyFont="1" applyFill="1" applyBorder="1" applyAlignment="1">
      <alignment/>
      <protection/>
    </xf>
    <xf numFmtId="0" fontId="20" fillId="0" borderId="28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32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1"/>
  <sheetViews>
    <sheetView tabSelected="1" zoomScale="90" zoomScaleNormal="90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7" customWidth="1"/>
    <col min="5" max="5" width="10.875" style="7" customWidth="1"/>
    <col min="6" max="6" width="11.125" style="7" customWidth="1"/>
    <col min="7" max="7" width="11.25390625" style="7" customWidth="1"/>
    <col min="8" max="8" width="9.625" style="7" customWidth="1"/>
    <col min="9" max="9" width="8.00390625" style="7" customWidth="1"/>
    <col min="10" max="10" width="11.375" style="7" customWidth="1"/>
    <col min="11" max="11" width="9.875" style="0" customWidth="1"/>
    <col min="12" max="12" width="10.125" style="0" bestFit="1" customWidth="1"/>
    <col min="13" max="13" width="11.625" style="0" bestFit="1" customWidth="1"/>
    <col min="14" max="14" width="11.25390625" style="0" customWidth="1"/>
    <col min="15" max="15" width="12.75390625" style="0" bestFit="1" customWidth="1"/>
  </cols>
  <sheetData>
    <row r="1" spans="1:10" ht="12.75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61"/>
      <c r="B4" s="64" t="s">
        <v>2</v>
      </c>
      <c r="C4" s="67" t="s">
        <v>51</v>
      </c>
      <c r="D4" s="68"/>
      <c r="E4" s="68"/>
      <c r="F4" s="68"/>
      <c r="G4" s="69"/>
      <c r="H4" s="57" t="str">
        <f>Лист2!H2</f>
        <v>Июль 2021 г. в % к</v>
      </c>
      <c r="I4" s="57"/>
      <c r="J4" s="57" t="str">
        <f>Лист2!J2</f>
        <v>Январь- 
июль 
2021 г. в % к январю- 
июлю 
2020 г.</v>
      </c>
      <c r="K4" s="56"/>
    </row>
    <row r="5" spans="1:11" ht="12.75" customHeight="1">
      <c r="A5" s="62"/>
      <c r="B5" s="65"/>
      <c r="C5" s="70" t="str">
        <f>Лист2!C3</f>
        <v>июль 
2021 г.</v>
      </c>
      <c r="D5" s="70" t="str">
        <f>Лист2!D3</f>
        <v>июнь 
2021 г.</v>
      </c>
      <c r="E5" s="70" t="str">
        <f>Лист2!E3</f>
        <v>июль 
2020 г.</v>
      </c>
      <c r="F5" s="70" t="str">
        <f>Лист2!F3</f>
        <v>январь- 
июль 
2021 г.</v>
      </c>
      <c r="G5" s="70" t="str">
        <f>Лист2!G3</f>
        <v>январь- 
июль 
2020 г.</v>
      </c>
      <c r="H5" s="58" t="str">
        <f>Лист2!H3</f>
        <v>июню 
2021 г.</v>
      </c>
      <c r="I5" s="57" t="str">
        <f>Лист2!I3</f>
        <v>июлю 
2020 г.</v>
      </c>
      <c r="J5" s="57"/>
      <c r="K5" s="56"/>
    </row>
    <row r="6" spans="1:11" ht="83.25" customHeight="1">
      <c r="A6" s="63"/>
      <c r="B6" s="66"/>
      <c r="C6" s="71"/>
      <c r="D6" s="71"/>
      <c r="E6" s="71"/>
      <c r="F6" s="71"/>
      <c r="G6" s="71"/>
      <c r="H6" s="58"/>
      <c r="I6" s="57"/>
      <c r="J6" s="57"/>
      <c r="K6" s="56"/>
    </row>
    <row r="7" spans="1:16" ht="12.75">
      <c r="A7" s="12" t="s">
        <v>0</v>
      </c>
      <c r="B7" s="12" t="s">
        <v>1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3">
        <v>6</v>
      </c>
      <c r="I7" s="3">
        <v>7</v>
      </c>
      <c r="J7" s="6">
        <v>8</v>
      </c>
      <c r="K7" s="39"/>
      <c r="L7" s="7"/>
      <c r="M7" s="7"/>
      <c r="N7" s="7"/>
      <c r="O7" s="7"/>
      <c r="P7" s="7"/>
    </row>
    <row r="8" spans="1:16" ht="14.25" customHeight="1">
      <c r="A8" s="24" t="s">
        <v>4</v>
      </c>
      <c r="B8" s="25" t="s">
        <v>5</v>
      </c>
      <c r="C8" s="40" t="s">
        <v>5</v>
      </c>
      <c r="D8" s="40" t="s">
        <v>5</v>
      </c>
      <c r="E8" s="40" t="s">
        <v>5</v>
      </c>
      <c r="F8" s="40" t="s">
        <v>5</v>
      </c>
      <c r="G8" s="40" t="s">
        <v>5</v>
      </c>
      <c r="H8" s="40" t="s">
        <v>5</v>
      </c>
      <c r="I8" s="40" t="s">
        <v>5</v>
      </c>
      <c r="J8" s="41" t="s">
        <v>5</v>
      </c>
      <c r="K8" s="51"/>
      <c r="L8" s="10"/>
      <c r="M8" s="7"/>
      <c r="N8" s="7"/>
      <c r="O8" s="7"/>
      <c r="P8" s="7"/>
    </row>
    <row r="9" spans="1:16" ht="12.75" customHeight="1">
      <c r="A9" s="26" t="s">
        <v>6</v>
      </c>
      <c r="B9" s="27" t="s">
        <v>5</v>
      </c>
      <c r="C9" s="42" t="s">
        <v>81</v>
      </c>
      <c r="D9" s="42" t="s">
        <v>82</v>
      </c>
      <c r="E9" s="42" t="s">
        <v>83</v>
      </c>
      <c r="F9" s="42" t="s">
        <v>84</v>
      </c>
      <c r="G9" s="42" t="s">
        <v>85</v>
      </c>
      <c r="H9" s="42" t="s">
        <v>86</v>
      </c>
      <c r="I9" s="42" t="s">
        <v>87</v>
      </c>
      <c r="J9" s="43" t="s">
        <v>88</v>
      </c>
      <c r="K9" s="50"/>
      <c r="L9" s="52"/>
      <c r="M9" s="52"/>
      <c r="N9" s="52"/>
      <c r="O9" s="52"/>
      <c r="P9" s="7"/>
    </row>
    <row r="10" spans="1:16" ht="23.25" customHeight="1">
      <c r="A10" s="28" t="s">
        <v>7</v>
      </c>
      <c r="B10" s="27" t="s">
        <v>8</v>
      </c>
      <c r="C10" s="44" t="s">
        <v>89</v>
      </c>
      <c r="D10" s="44" t="s">
        <v>90</v>
      </c>
      <c r="E10" s="44" t="s">
        <v>91</v>
      </c>
      <c r="F10" s="44" t="s">
        <v>92</v>
      </c>
      <c r="G10" s="44" t="s">
        <v>93</v>
      </c>
      <c r="H10" s="44" t="s">
        <v>94</v>
      </c>
      <c r="I10" s="44" t="s">
        <v>95</v>
      </c>
      <c r="J10" s="45" t="s">
        <v>96</v>
      </c>
      <c r="K10" s="50"/>
      <c r="L10" s="52"/>
      <c r="M10" s="52"/>
      <c r="N10" s="52"/>
      <c r="O10" s="52"/>
      <c r="P10" s="7"/>
    </row>
    <row r="11" spans="1:16" ht="12" customHeight="1">
      <c r="A11" s="28" t="s">
        <v>50</v>
      </c>
      <c r="B11" s="27" t="s">
        <v>5</v>
      </c>
      <c r="C11" s="44" t="s">
        <v>97</v>
      </c>
      <c r="D11" s="44" t="s">
        <v>98</v>
      </c>
      <c r="E11" s="44" t="s">
        <v>99</v>
      </c>
      <c r="F11" s="44" t="s">
        <v>100</v>
      </c>
      <c r="G11" s="44" t="s">
        <v>101</v>
      </c>
      <c r="H11" s="44" t="s">
        <v>96</v>
      </c>
      <c r="I11" s="44" t="s">
        <v>88</v>
      </c>
      <c r="J11" s="45" t="s">
        <v>71</v>
      </c>
      <c r="K11" s="50"/>
      <c r="L11" s="52"/>
      <c r="M11" s="52"/>
      <c r="N11" s="52"/>
      <c r="O11" s="52"/>
      <c r="P11" s="7"/>
    </row>
    <row r="12" spans="1:16" ht="12.75" customHeight="1">
      <c r="A12" s="29" t="s">
        <v>9</v>
      </c>
      <c r="B12" s="27" t="s">
        <v>10</v>
      </c>
      <c r="C12" s="44" t="s">
        <v>102</v>
      </c>
      <c r="D12" s="44" t="s">
        <v>103</v>
      </c>
      <c r="E12" s="44">
        <v>862591.5</v>
      </c>
      <c r="F12" s="44">
        <v>6626205.6</v>
      </c>
      <c r="G12" s="44" t="s">
        <v>104</v>
      </c>
      <c r="H12" s="44" t="s">
        <v>79</v>
      </c>
      <c r="I12" s="44" t="s">
        <v>105</v>
      </c>
      <c r="J12" s="45" t="s">
        <v>106</v>
      </c>
      <c r="K12" s="50"/>
      <c r="L12" s="52"/>
      <c r="M12" s="52"/>
      <c r="N12" s="52"/>
      <c r="O12" s="52"/>
      <c r="P12" s="7"/>
    </row>
    <row r="13" spans="1:16" ht="12.75" customHeight="1">
      <c r="A13" s="29" t="s">
        <v>11</v>
      </c>
      <c r="B13" s="27" t="s">
        <v>12</v>
      </c>
      <c r="C13" s="44" t="s">
        <v>107</v>
      </c>
      <c r="D13" s="44" t="s">
        <v>108</v>
      </c>
      <c r="E13" s="44" t="s">
        <v>109</v>
      </c>
      <c r="F13" s="44" t="s">
        <v>110</v>
      </c>
      <c r="G13" s="44" t="s">
        <v>111</v>
      </c>
      <c r="H13" s="44" t="s">
        <v>112</v>
      </c>
      <c r="I13" s="44" t="s">
        <v>77</v>
      </c>
      <c r="J13" s="45" t="s">
        <v>113</v>
      </c>
      <c r="K13" s="50"/>
      <c r="L13" s="52"/>
      <c r="M13" s="52"/>
      <c r="N13" s="52"/>
      <c r="O13" s="52"/>
      <c r="P13" s="7"/>
    </row>
    <row r="14" spans="1:16" ht="20.25" customHeight="1">
      <c r="A14" s="29" t="s">
        <v>13</v>
      </c>
      <c r="B14" s="27" t="s">
        <v>14</v>
      </c>
      <c r="C14" s="44" t="s">
        <v>114</v>
      </c>
      <c r="D14" s="44" t="s">
        <v>115</v>
      </c>
      <c r="E14" s="44" t="s">
        <v>116</v>
      </c>
      <c r="F14" s="44" t="s">
        <v>117</v>
      </c>
      <c r="G14" s="44" t="s">
        <v>118</v>
      </c>
      <c r="H14" s="44" t="s">
        <v>119</v>
      </c>
      <c r="I14" s="44" t="s">
        <v>67</v>
      </c>
      <c r="J14" s="45" t="s">
        <v>120</v>
      </c>
      <c r="K14" s="50"/>
      <c r="L14" s="52"/>
      <c r="M14" s="52"/>
      <c r="N14" s="52"/>
      <c r="O14" s="52"/>
      <c r="P14" s="7"/>
    </row>
    <row r="15" spans="1:16" ht="31.5" customHeight="1">
      <c r="A15" s="29" t="s">
        <v>15</v>
      </c>
      <c r="B15" s="27" t="s">
        <v>16</v>
      </c>
      <c r="C15" s="44" t="s">
        <v>121</v>
      </c>
      <c r="D15" s="44" t="s">
        <v>122</v>
      </c>
      <c r="E15" s="44" t="s">
        <v>123</v>
      </c>
      <c r="F15" s="44" t="s">
        <v>124</v>
      </c>
      <c r="G15" s="44" t="s">
        <v>125</v>
      </c>
      <c r="H15" s="44" t="s">
        <v>126</v>
      </c>
      <c r="I15" s="44" t="s">
        <v>127</v>
      </c>
      <c r="J15" s="45" t="s">
        <v>74</v>
      </c>
      <c r="K15" s="23"/>
      <c r="L15" s="10"/>
      <c r="M15" s="7"/>
      <c r="N15" s="7"/>
      <c r="O15" s="7"/>
      <c r="P15" s="7"/>
    </row>
    <row r="16" spans="1:16" ht="12.75" customHeight="1">
      <c r="A16" s="28" t="s">
        <v>17</v>
      </c>
      <c r="B16" s="27" t="s">
        <v>18</v>
      </c>
      <c r="C16" s="44" t="s">
        <v>128</v>
      </c>
      <c r="D16" s="44">
        <v>1570375.6</v>
      </c>
      <c r="E16" s="44">
        <v>1335905.3</v>
      </c>
      <c r="F16" s="44">
        <v>9779214.5</v>
      </c>
      <c r="G16" s="44">
        <v>8679906.5</v>
      </c>
      <c r="H16" s="44" t="s">
        <v>129</v>
      </c>
      <c r="I16" s="44" t="s">
        <v>130</v>
      </c>
      <c r="J16" s="45" t="s">
        <v>131</v>
      </c>
      <c r="K16" s="23"/>
      <c r="L16" s="10"/>
      <c r="M16" s="7"/>
      <c r="N16" s="7"/>
      <c r="O16" s="7"/>
      <c r="P16" s="7"/>
    </row>
    <row r="17" spans="1:16" ht="21.75" customHeight="1">
      <c r="A17" s="28" t="s">
        <v>19</v>
      </c>
      <c r="B17" s="27" t="s">
        <v>20</v>
      </c>
      <c r="C17" s="44" t="s">
        <v>132</v>
      </c>
      <c r="D17" s="44">
        <v>4112717.8</v>
      </c>
      <c r="E17" s="44" t="s">
        <v>133</v>
      </c>
      <c r="F17" s="44" t="s">
        <v>134</v>
      </c>
      <c r="G17" s="44" t="s">
        <v>135</v>
      </c>
      <c r="H17" s="44" t="s">
        <v>136</v>
      </c>
      <c r="I17" s="44" t="s">
        <v>137</v>
      </c>
      <c r="J17" s="45" t="s">
        <v>138</v>
      </c>
      <c r="K17" s="23"/>
      <c r="L17" s="10"/>
      <c r="M17" s="7"/>
      <c r="N17" s="7"/>
      <c r="O17" s="7"/>
      <c r="P17" s="7"/>
    </row>
    <row r="18" spans="1:16" ht="12" customHeight="1">
      <c r="A18" s="28" t="s">
        <v>21</v>
      </c>
      <c r="B18" s="27" t="s">
        <v>22</v>
      </c>
      <c r="C18" s="44" t="s">
        <v>139</v>
      </c>
      <c r="D18" s="44" t="s">
        <v>140</v>
      </c>
      <c r="E18" s="44" t="s">
        <v>141</v>
      </c>
      <c r="F18" s="44" t="s">
        <v>142</v>
      </c>
      <c r="G18" s="44" t="s">
        <v>143</v>
      </c>
      <c r="H18" s="44" t="s">
        <v>136</v>
      </c>
      <c r="I18" s="44" t="s">
        <v>144</v>
      </c>
      <c r="J18" s="45" t="s">
        <v>69</v>
      </c>
      <c r="K18" s="23"/>
      <c r="L18" s="10"/>
      <c r="M18" s="7"/>
      <c r="N18" s="7"/>
      <c r="O18" s="7"/>
      <c r="P18" s="7"/>
    </row>
    <row r="19" spans="1:16" ht="21.75" customHeight="1">
      <c r="A19" s="28" t="s">
        <v>23</v>
      </c>
      <c r="B19" s="27" t="s">
        <v>24</v>
      </c>
      <c r="C19" s="44" t="s">
        <v>145</v>
      </c>
      <c r="D19" s="44" t="s">
        <v>146</v>
      </c>
      <c r="E19" s="44" t="s">
        <v>147</v>
      </c>
      <c r="F19" s="44" t="s">
        <v>148</v>
      </c>
      <c r="G19" s="44" t="s">
        <v>149</v>
      </c>
      <c r="H19" s="44" t="s">
        <v>150</v>
      </c>
      <c r="I19" s="44" t="s">
        <v>151</v>
      </c>
      <c r="J19" s="45" t="s">
        <v>152</v>
      </c>
      <c r="K19" s="23"/>
      <c r="L19" s="10"/>
      <c r="M19" s="7"/>
      <c r="N19" s="7"/>
      <c r="O19" s="7"/>
      <c r="P19" s="7"/>
    </row>
    <row r="20" spans="1:16" ht="12.75" customHeight="1">
      <c r="A20" s="28" t="s">
        <v>25</v>
      </c>
      <c r="B20" s="27" t="s">
        <v>26</v>
      </c>
      <c r="C20" s="44" t="s">
        <v>153</v>
      </c>
      <c r="D20" s="44" t="s">
        <v>154</v>
      </c>
      <c r="E20" s="44" t="s">
        <v>155</v>
      </c>
      <c r="F20" s="44" t="s">
        <v>156</v>
      </c>
      <c r="G20" s="44" t="s">
        <v>157</v>
      </c>
      <c r="H20" s="44" t="s">
        <v>158</v>
      </c>
      <c r="I20" s="44" t="s">
        <v>159</v>
      </c>
      <c r="J20" s="45" t="s">
        <v>160</v>
      </c>
      <c r="K20" s="23"/>
      <c r="L20" s="10"/>
      <c r="M20" s="7"/>
      <c r="N20" s="7"/>
      <c r="O20" s="7"/>
      <c r="P20" s="7"/>
    </row>
    <row r="21" spans="1:16" ht="11.25" customHeight="1">
      <c r="A21" s="28" t="s">
        <v>27</v>
      </c>
      <c r="B21" s="27" t="s">
        <v>28</v>
      </c>
      <c r="C21" s="44" t="s">
        <v>161</v>
      </c>
      <c r="D21" s="44" t="s">
        <v>162</v>
      </c>
      <c r="E21" s="44" t="s">
        <v>163</v>
      </c>
      <c r="F21" s="44" t="s">
        <v>164</v>
      </c>
      <c r="G21" s="44">
        <v>7169089.6</v>
      </c>
      <c r="H21" s="44" t="s">
        <v>165</v>
      </c>
      <c r="I21" s="44" t="s">
        <v>166</v>
      </c>
      <c r="J21" s="45" t="s">
        <v>167</v>
      </c>
      <c r="K21" s="23"/>
      <c r="L21" s="10"/>
      <c r="M21" s="7"/>
      <c r="N21" s="7"/>
      <c r="O21" s="7"/>
      <c r="P21" s="7"/>
    </row>
    <row r="22" spans="1:16" ht="14.25" customHeight="1">
      <c r="A22" s="28" t="s">
        <v>29</v>
      </c>
      <c r="B22" s="27" t="s">
        <v>30</v>
      </c>
      <c r="C22" s="44" t="s">
        <v>168</v>
      </c>
      <c r="D22" s="44" t="s">
        <v>169</v>
      </c>
      <c r="E22" s="44" t="s">
        <v>170</v>
      </c>
      <c r="F22" s="44" t="s">
        <v>171</v>
      </c>
      <c r="G22" s="44" t="s">
        <v>172</v>
      </c>
      <c r="H22" s="44" t="s">
        <v>173</v>
      </c>
      <c r="I22" s="44" t="s">
        <v>174</v>
      </c>
      <c r="J22" s="45" t="s">
        <v>175</v>
      </c>
      <c r="K22" s="23"/>
      <c r="L22" s="10"/>
      <c r="M22" s="7"/>
      <c r="N22" s="7"/>
      <c r="O22" s="7"/>
      <c r="P22" s="7"/>
    </row>
    <row r="23" spans="1:16" ht="12.75" customHeight="1">
      <c r="A23" s="28" t="s">
        <v>31</v>
      </c>
      <c r="B23" s="27" t="s">
        <v>32</v>
      </c>
      <c r="C23" s="44" t="s">
        <v>176</v>
      </c>
      <c r="D23" s="44" t="s">
        <v>177</v>
      </c>
      <c r="E23" s="44" t="s">
        <v>178</v>
      </c>
      <c r="F23" s="44" t="s">
        <v>179</v>
      </c>
      <c r="G23" s="44" t="s">
        <v>180</v>
      </c>
      <c r="H23" s="44" t="s">
        <v>181</v>
      </c>
      <c r="I23" s="44" t="s">
        <v>106</v>
      </c>
      <c r="J23" s="45" t="s">
        <v>78</v>
      </c>
      <c r="K23" s="23"/>
      <c r="L23" s="10"/>
      <c r="M23" s="7"/>
      <c r="N23" s="7"/>
      <c r="O23" s="7"/>
      <c r="P23" s="7"/>
    </row>
    <row r="24" spans="1:16" ht="8.25" customHeight="1">
      <c r="A24" s="30" t="s">
        <v>33</v>
      </c>
      <c r="B24" s="27" t="s">
        <v>5</v>
      </c>
      <c r="C24" s="44" t="s">
        <v>5</v>
      </c>
      <c r="D24" s="44" t="s">
        <v>5</v>
      </c>
      <c r="E24" s="44" t="s">
        <v>5</v>
      </c>
      <c r="F24" s="44" t="s">
        <v>5</v>
      </c>
      <c r="G24" s="44" t="s">
        <v>5</v>
      </c>
      <c r="H24" s="44" t="s">
        <v>5</v>
      </c>
      <c r="I24" s="44" t="s">
        <v>5</v>
      </c>
      <c r="J24" s="45" t="s">
        <v>5</v>
      </c>
      <c r="K24" s="51"/>
      <c r="L24" s="10"/>
      <c r="M24" s="7"/>
      <c r="N24" s="7"/>
      <c r="O24" s="7"/>
      <c r="P24" s="7"/>
    </row>
    <row r="25" spans="1:16" ht="11.25" customHeight="1">
      <c r="A25" s="29" t="s">
        <v>34</v>
      </c>
      <c r="B25" s="27" t="s">
        <v>5</v>
      </c>
      <c r="C25" s="44" t="s">
        <v>182</v>
      </c>
      <c r="D25" s="44" t="s">
        <v>183</v>
      </c>
      <c r="E25" s="44" t="s">
        <v>184</v>
      </c>
      <c r="F25" s="44" t="s">
        <v>185</v>
      </c>
      <c r="G25" s="44" t="s">
        <v>186</v>
      </c>
      <c r="H25" s="44" t="s">
        <v>76</v>
      </c>
      <c r="I25" s="44" t="s">
        <v>75</v>
      </c>
      <c r="J25" s="45" t="s">
        <v>187</v>
      </c>
      <c r="K25" s="23"/>
      <c r="L25" s="10"/>
      <c r="M25" s="7"/>
      <c r="N25" s="7"/>
      <c r="O25" s="7"/>
      <c r="P25" s="7"/>
    </row>
    <row r="26" spans="1:16" ht="21" customHeight="1">
      <c r="A26" s="28" t="s">
        <v>35</v>
      </c>
      <c r="B26" s="27" t="s">
        <v>36</v>
      </c>
      <c r="C26" s="44" t="s">
        <v>188</v>
      </c>
      <c r="D26" s="44" t="s">
        <v>189</v>
      </c>
      <c r="E26" s="44" t="s">
        <v>190</v>
      </c>
      <c r="F26" s="44" t="s">
        <v>191</v>
      </c>
      <c r="G26" s="44" t="s">
        <v>192</v>
      </c>
      <c r="H26" s="44" t="s">
        <v>70</v>
      </c>
      <c r="I26" s="44" t="s">
        <v>193</v>
      </c>
      <c r="J26" s="45" t="s">
        <v>194</v>
      </c>
      <c r="K26" s="23"/>
      <c r="L26" s="10"/>
      <c r="M26" s="7"/>
      <c r="N26" s="7"/>
      <c r="O26" s="7"/>
      <c r="P26" s="7"/>
    </row>
    <row r="27" spans="1:16" s="38" customFormat="1" ht="24" customHeight="1">
      <c r="A27" s="32" t="s">
        <v>37</v>
      </c>
      <c r="B27" s="33" t="s">
        <v>38</v>
      </c>
      <c r="C27" s="46" t="s">
        <v>195</v>
      </c>
      <c r="D27" s="46" t="s">
        <v>196</v>
      </c>
      <c r="E27" s="46" t="s">
        <v>197</v>
      </c>
      <c r="F27" s="46" t="s">
        <v>198</v>
      </c>
      <c r="G27" s="46" t="s">
        <v>199</v>
      </c>
      <c r="H27" s="46" t="s">
        <v>174</v>
      </c>
      <c r="I27" s="46" t="s">
        <v>73</v>
      </c>
      <c r="J27" s="47" t="s">
        <v>200</v>
      </c>
      <c r="K27" s="37"/>
      <c r="L27" s="53"/>
      <c r="M27" s="54"/>
      <c r="N27" s="54"/>
      <c r="O27" s="54"/>
      <c r="P27" s="54"/>
    </row>
    <row r="28" spans="1:16" ht="12" customHeight="1">
      <c r="A28" s="34" t="s">
        <v>39</v>
      </c>
      <c r="B28" s="35" t="s">
        <v>40</v>
      </c>
      <c r="C28" s="48" t="s">
        <v>201</v>
      </c>
      <c r="D28" s="48" t="s">
        <v>202</v>
      </c>
      <c r="E28" s="48" t="s">
        <v>203</v>
      </c>
      <c r="F28" s="48" t="s">
        <v>204</v>
      </c>
      <c r="G28" s="48" t="s">
        <v>205</v>
      </c>
      <c r="H28" s="48" t="s">
        <v>206</v>
      </c>
      <c r="I28" s="48" t="s">
        <v>207</v>
      </c>
      <c r="J28" s="49" t="s">
        <v>208</v>
      </c>
      <c r="K28" s="36"/>
      <c r="L28" s="10"/>
      <c r="M28" s="7"/>
      <c r="N28" s="7"/>
      <c r="O28" s="7"/>
      <c r="P28" s="7"/>
    </row>
    <row r="29" spans="1:16" ht="21.75" customHeight="1">
      <c r="A29" s="28" t="s">
        <v>41</v>
      </c>
      <c r="B29" s="27" t="s">
        <v>42</v>
      </c>
      <c r="C29" s="44" t="s">
        <v>209</v>
      </c>
      <c r="D29" s="44" t="s">
        <v>210</v>
      </c>
      <c r="E29" s="44" t="s">
        <v>211</v>
      </c>
      <c r="F29" s="44" t="s">
        <v>212</v>
      </c>
      <c r="G29" s="44" t="s">
        <v>213</v>
      </c>
      <c r="H29" s="44" t="s">
        <v>214</v>
      </c>
      <c r="I29" s="44" t="s">
        <v>215</v>
      </c>
      <c r="J29" s="45" t="s">
        <v>72</v>
      </c>
      <c r="K29" s="23"/>
      <c r="L29" s="10"/>
      <c r="M29" s="7"/>
      <c r="N29" s="7"/>
      <c r="O29" s="7"/>
      <c r="P29" s="7"/>
    </row>
    <row r="30" spans="1:16" ht="12" customHeight="1">
      <c r="A30" s="29" t="s">
        <v>43</v>
      </c>
      <c r="B30" s="27" t="s">
        <v>5</v>
      </c>
      <c r="C30" s="44" t="s">
        <v>216</v>
      </c>
      <c r="D30" s="44" t="s">
        <v>217</v>
      </c>
      <c r="E30" s="44" t="s">
        <v>218</v>
      </c>
      <c r="F30" s="44" t="s">
        <v>219</v>
      </c>
      <c r="G30" s="44" t="s">
        <v>220</v>
      </c>
      <c r="H30" s="44" t="s">
        <v>221</v>
      </c>
      <c r="I30" s="44" t="s">
        <v>222</v>
      </c>
      <c r="J30" s="45" t="s">
        <v>223</v>
      </c>
      <c r="K30" s="23"/>
      <c r="L30" s="10"/>
      <c r="M30" s="7"/>
      <c r="N30" s="7"/>
      <c r="O30" s="7"/>
      <c r="P30" s="7"/>
    </row>
    <row r="31" spans="1:16" ht="12.75" customHeight="1">
      <c r="A31" s="29" t="s">
        <v>44</v>
      </c>
      <c r="B31" s="27" t="s">
        <v>5</v>
      </c>
      <c r="C31" s="44" t="s">
        <v>224</v>
      </c>
      <c r="D31" s="44" t="s">
        <v>225</v>
      </c>
      <c r="E31" s="44" t="s">
        <v>226</v>
      </c>
      <c r="F31" s="44" t="s">
        <v>227</v>
      </c>
      <c r="G31" s="44" t="s">
        <v>228</v>
      </c>
      <c r="H31" s="44" t="s">
        <v>229</v>
      </c>
      <c r="I31" s="44" t="s">
        <v>230</v>
      </c>
      <c r="J31" s="45" t="s">
        <v>231</v>
      </c>
      <c r="K31" s="23"/>
      <c r="L31" s="10"/>
      <c r="M31" s="7"/>
      <c r="N31" s="7"/>
      <c r="O31" s="7"/>
      <c r="P31" s="7"/>
    </row>
    <row r="32" spans="1:16" ht="19.5" customHeight="1">
      <c r="A32" s="29" t="s">
        <v>49</v>
      </c>
      <c r="B32" s="27" t="s">
        <v>5</v>
      </c>
      <c r="C32" s="44" t="s">
        <v>232</v>
      </c>
      <c r="D32" s="44">
        <v>185964.7</v>
      </c>
      <c r="E32" s="44" t="s">
        <v>233</v>
      </c>
      <c r="F32" s="44" t="s">
        <v>234</v>
      </c>
      <c r="G32" s="44" t="s">
        <v>235</v>
      </c>
      <c r="H32" s="44" t="s">
        <v>236</v>
      </c>
      <c r="I32" s="44" t="s">
        <v>237</v>
      </c>
      <c r="J32" s="45" t="s">
        <v>223</v>
      </c>
      <c r="K32" s="23"/>
      <c r="L32" s="10"/>
      <c r="M32" s="7"/>
      <c r="N32" s="7"/>
      <c r="O32" s="7"/>
      <c r="P32" s="7"/>
    </row>
    <row r="33" spans="1:16" ht="21" customHeight="1">
      <c r="A33" s="31" t="s">
        <v>45</v>
      </c>
      <c r="B33" s="27" t="s">
        <v>46</v>
      </c>
      <c r="C33" s="44" t="s">
        <v>238</v>
      </c>
      <c r="D33" s="44" t="s">
        <v>239</v>
      </c>
      <c r="E33" s="44" t="s">
        <v>240</v>
      </c>
      <c r="F33" s="44" t="s">
        <v>241</v>
      </c>
      <c r="G33" s="44" t="s">
        <v>242</v>
      </c>
      <c r="H33" s="44" t="s">
        <v>80</v>
      </c>
      <c r="I33" s="44" t="s">
        <v>243</v>
      </c>
      <c r="J33" s="45" t="s">
        <v>68</v>
      </c>
      <c r="K33" s="23"/>
      <c r="L33" s="10"/>
      <c r="M33" s="7"/>
      <c r="N33" s="7"/>
      <c r="O33" s="7"/>
      <c r="P33" s="7"/>
    </row>
    <row r="34" spans="1:16" ht="11.25" customHeight="1">
      <c r="A34" s="32" t="s">
        <v>47</v>
      </c>
      <c r="B34" s="33" t="s">
        <v>48</v>
      </c>
      <c r="C34" s="46" t="s">
        <v>244</v>
      </c>
      <c r="D34" s="46" t="s">
        <v>245</v>
      </c>
      <c r="E34" s="46" t="s">
        <v>246</v>
      </c>
      <c r="F34" s="46" t="s">
        <v>247</v>
      </c>
      <c r="G34" s="46" t="s">
        <v>248</v>
      </c>
      <c r="H34" s="46" t="s">
        <v>249</v>
      </c>
      <c r="I34" s="46" t="s">
        <v>250</v>
      </c>
      <c r="J34" s="47" t="s">
        <v>251</v>
      </c>
      <c r="K34" s="23"/>
      <c r="L34" s="10"/>
      <c r="M34" s="7"/>
      <c r="N34" s="7"/>
      <c r="O34" s="7"/>
      <c r="P34" s="7"/>
    </row>
    <row r="35" spans="1:16" ht="12.75">
      <c r="A35" s="8"/>
      <c r="B35" s="5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"/>
      <c r="N35" s="7"/>
      <c r="O35" s="7"/>
      <c r="P35" s="7"/>
    </row>
    <row r="36" spans="1:12" ht="12.75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8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8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8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8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8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8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8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8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8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8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8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8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8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8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8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8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8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8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8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8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8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8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8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8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8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8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8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8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8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8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8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8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8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8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8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8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8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8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8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8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8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8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8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8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8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8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8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8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8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8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8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8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8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8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8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8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8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8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8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8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8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8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8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8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8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8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8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8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8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8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8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8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8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8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8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8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8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8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8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8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8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8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8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8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8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8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8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8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8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8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8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8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8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8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8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8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8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8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8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8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8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8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8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8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8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8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8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8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8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8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8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8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8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8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8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8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8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8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8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8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8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8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8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8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8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8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8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8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8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8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8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8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8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8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8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8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8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8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8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8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8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8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8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8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8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8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8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8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8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8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8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8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8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8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8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8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8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8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8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8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8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8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8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8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8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8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8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8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8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8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8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8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8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8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8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8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8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8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8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8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8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8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8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8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8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8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8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8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8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8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8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8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8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8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8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8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8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8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8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8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8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8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8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8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8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8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8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8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8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8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8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8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8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8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8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8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8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8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8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8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8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8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8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8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8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8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8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8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8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8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8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8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8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8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8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8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8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8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8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8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8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8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8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8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8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8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8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8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8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8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8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8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8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8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8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8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8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8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8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8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8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8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8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8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8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8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8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8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8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8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8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8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8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8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8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8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8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8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8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8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8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8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8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8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8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8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8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8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8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8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8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8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8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8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8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8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8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8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8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8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8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8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8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8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8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8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8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8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8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8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8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8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8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8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8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8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8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8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8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8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8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8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8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8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8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8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8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8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8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8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8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8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8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8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8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8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8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8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8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8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8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8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8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8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8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8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8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8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8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8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8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8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8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8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8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8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8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8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8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8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8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8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8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8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8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8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8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8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8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8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8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8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8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8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8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8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8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8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8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8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8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8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8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8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8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8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8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8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8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8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8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8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8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8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8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8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8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8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8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8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8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8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8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8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8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8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8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8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8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8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8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8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8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8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8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8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8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8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8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8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8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8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8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8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8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8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8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8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8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8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8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8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8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8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8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8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8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8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8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8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8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8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8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8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8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8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8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8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8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8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8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8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8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8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8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8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8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8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8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8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8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8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8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8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8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8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8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8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8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8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8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8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8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8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8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8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8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8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8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8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8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8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8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8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8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8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8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8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8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8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8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8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8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8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8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8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8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8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8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8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8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8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8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8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8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8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8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8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8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8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8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8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8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8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8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8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8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8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8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8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8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8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8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8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8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8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8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8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8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8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8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8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8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8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8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8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8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8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8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8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8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8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8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8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8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8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8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8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8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8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8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8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8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8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8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8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8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8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8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8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8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8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8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8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8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8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8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8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8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8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8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8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8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8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8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8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8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8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8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8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8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8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8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8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8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8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8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8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8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8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8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8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8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8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8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8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8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8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8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8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8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8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8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8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8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8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8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8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8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8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8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8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8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8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8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8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8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8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8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8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8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8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8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8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8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8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8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8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8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8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8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8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8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8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8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8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8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8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8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8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8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8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8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8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8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8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8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8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8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8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8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8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8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8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8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8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8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8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8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8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8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8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8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8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8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8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8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8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8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8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8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8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8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8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8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8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8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8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8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8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8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8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8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8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8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8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8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8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8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8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8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8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8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8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8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8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8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8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8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8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8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8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8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8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8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8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8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8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8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8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8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8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8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8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8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8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8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8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8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8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8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8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8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8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8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8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8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8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8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8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8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8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8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8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8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8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8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8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8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8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8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8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8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8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8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8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8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8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8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8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8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8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8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8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8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8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8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8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8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8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8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8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8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8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8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8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8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8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8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8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8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8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8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8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8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8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8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8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8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8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8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8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8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8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8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8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8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8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8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8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8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8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8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8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8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8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8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8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8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8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8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8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8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8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8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8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8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8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8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8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8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8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8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8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8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8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8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8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8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8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8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8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8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8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8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8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8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8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8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8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8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8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8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8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8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8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8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8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8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8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8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8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8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8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8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8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8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8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8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8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8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8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8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8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8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8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8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8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8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8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8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8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8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8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8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8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8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8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8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8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8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8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8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8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8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8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8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8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8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8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8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8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8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8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8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8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8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8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8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8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8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8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8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8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8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8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8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8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8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8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8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8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8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8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8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8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8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8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8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8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8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8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8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8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8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8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8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8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8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8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8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8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8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8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8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8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8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8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8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8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8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8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8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8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8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8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8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8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8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8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8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8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8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8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8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8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8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8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8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8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8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8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8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8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8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8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8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8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8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8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8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8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8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8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8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8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8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8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8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8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8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8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8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8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8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8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8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8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8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8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8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8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8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8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8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8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8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8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8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8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8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8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8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8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8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8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8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8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8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8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8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8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8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8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8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8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8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8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8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8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8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8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8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8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8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8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8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8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8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8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8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8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8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8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8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8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8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8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8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8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8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8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8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8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8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8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8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8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8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8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8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8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8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8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8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8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8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8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8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8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8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8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8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8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8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8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8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8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8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8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8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8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8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8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8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8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8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8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8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8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8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8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8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8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D5:D6"/>
    <mergeCell ref="E5:E6"/>
    <mergeCell ref="F5:F6"/>
    <mergeCell ref="G5:G6"/>
    <mergeCell ref="A2:J2"/>
    <mergeCell ref="K4:K6"/>
    <mergeCell ref="H4:I4"/>
    <mergeCell ref="J4:J6"/>
    <mergeCell ref="H5:H6"/>
    <mergeCell ref="I5:I6"/>
    <mergeCell ref="A1:J1"/>
    <mergeCell ref="A4:A6"/>
    <mergeCell ref="B4:B6"/>
    <mergeCell ref="C4:G4"/>
    <mergeCell ref="C5:C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3" manualBreakCount="3">
    <brk id="27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7"/>
      <c r="B2" s="80" t="s">
        <v>2</v>
      </c>
      <c r="C2" s="83" t="s">
        <v>52</v>
      </c>
      <c r="D2" s="84"/>
      <c r="E2" s="84"/>
      <c r="F2" s="84"/>
      <c r="G2" s="85"/>
      <c r="H2" s="90" t="str">
        <f>CONCATENATE(PROPER(D11)," ",B9," г. в % к")</f>
        <v>Июль 2021 г. в % к</v>
      </c>
      <c r="I2" s="91"/>
      <c r="J2" s="74" t="str">
        <f>CONCATENATE("Январь-"," ",CHAR(10),D11," ",CHAR(10),B9," г."," в % к ","январю-"," ",CHAR(10),E11," ",CHAR(10),B10," г.")</f>
        <v>Январь- 
июль 
2021 г. в % к январю- 
июлю 
2020 г.</v>
      </c>
    </row>
    <row r="3" spans="1:10" ht="15" customHeight="1">
      <c r="A3" s="78"/>
      <c r="B3" s="81"/>
      <c r="C3" s="86" t="str">
        <f>CONCATENATE(D11," ",CHAR(10),B9," г.")</f>
        <v>июль 
2021 г.</v>
      </c>
      <c r="D3" s="86" t="str">
        <f>CONCATENATE(D12," ",CHAR(10),B9," г.")</f>
        <v>июнь 
2021 г.</v>
      </c>
      <c r="E3" s="86" t="str">
        <f>CONCATENATE(D11," ",CHAR(10),B10," г.")</f>
        <v>июль 
2020 г.</v>
      </c>
      <c r="F3" s="86" t="str">
        <f>CONCATENATE("январь-"," ",CHAR(10),D11," ",CHAR(10),B9," г.")</f>
        <v>январь- 
июль 
2021 г.</v>
      </c>
      <c r="G3" s="86" t="str">
        <f>CONCATENATE("январь-"," ",CHAR(10),D11," ",CHAR(10),B10," г.")</f>
        <v>январь- 
июль 
2020 г.</v>
      </c>
      <c r="H3" s="92" t="str">
        <f>CONCATENATE(E12," ",CHAR(10),B9," г.")</f>
        <v>июню 
2021 г.</v>
      </c>
      <c r="I3" s="74" t="str">
        <f>CONCATENATE(E11," ",CHAR(10),B10," г.")</f>
        <v>июлю 
2020 г.</v>
      </c>
      <c r="J3" s="88"/>
    </row>
    <row r="4" spans="1:10" ht="27.75" customHeight="1">
      <c r="A4" s="79"/>
      <c r="B4" s="82"/>
      <c r="C4" s="87"/>
      <c r="D4" s="87"/>
      <c r="E4" s="87"/>
      <c r="F4" s="87"/>
      <c r="G4" s="87"/>
      <c r="H4" s="93"/>
      <c r="I4" s="75"/>
      <c r="J4" s="75"/>
    </row>
    <row r="5" spans="1:10" ht="15">
      <c r="A5" s="15" t="s">
        <v>0</v>
      </c>
      <c r="B5" s="15" t="s">
        <v>1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</v>
      </c>
      <c r="B9" s="19">
        <v>2021</v>
      </c>
    </row>
    <row r="10" spans="1:8" ht="15">
      <c r="A10" s="14" t="s">
        <v>54</v>
      </c>
      <c r="B10" s="19">
        <v>2020</v>
      </c>
      <c r="G10" s="20"/>
      <c r="H10" s="20"/>
    </row>
    <row r="11" spans="1:5" ht="15">
      <c r="A11" s="14" t="s">
        <v>55</v>
      </c>
      <c r="B11" s="19">
        <v>7</v>
      </c>
      <c r="D11" s="21" t="str">
        <f>CHOOSE(B11,"январь","февраль","март","апрель","май","июнь","июль","август","сентябрь","октябрь","ноябрь","декабрь")</f>
        <v>июль</v>
      </c>
      <c r="E11" s="14" t="str">
        <f>CHOOSE(B11,"январю","февралю","марту","апрелю","маю","июню","июлю","августу","сентябрю","октябрю","ноябрю","декабрю")</f>
        <v>июлю</v>
      </c>
    </row>
    <row r="12" spans="1:5" ht="15">
      <c r="A12" s="14" t="s">
        <v>56</v>
      </c>
      <c r="B12" s="19">
        <v>6</v>
      </c>
      <c r="D12" s="21" t="str">
        <f>CHOOSE(B12,"январь","февраль","март","апрель","май","июнь","июль","август","сентябрь","октябрь","ноябрь","декабрь")</f>
        <v>июнь</v>
      </c>
      <c r="E12" s="14" t="str">
        <f>CHOOSE(B12,"январю","февралю","марту","апрелю","маю","июню","июлю","августу","сентябрю","октябрю","ноябрю","декабрю")</f>
        <v>июню</v>
      </c>
    </row>
    <row r="14" spans="1:7" ht="15" customHeight="1">
      <c r="A14" s="14" t="s">
        <v>57</v>
      </c>
      <c r="B14" s="76" t="str">
        <f>CONCATENATE(D11," ",CHAR(10),B9," г.")</f>
        <v>июль 
2021 г.</v>
      </c>
      <c r="D14" s="14">
        <v>1</v>
      </c>
      <c r="G14" s="22"/>
    </row>
    <row r="15" spans="2:7" ht="15">
      <c r="B15" s="76"/>
      <c r="G15" s="22"/>
    </row>
    <row r="16" spans="1:7" ht="15">
      <c r="A16" s="14" t="s">
        <v>58</v>
      </c>
      <c r="B16" s="76" t="str">
        <f>CONCATENATE(D12," ",CHAR(10),B9," г.")</f>
        <v>июнь 
2021 г.</v>
      </c>
      <c r="D16" s="14">
        <v>2</v>
      </c>
      <c r="G16" s="22"/>
    </row>
    <row r="17" ht="15">
      <c r="B17" s="76"/>
    </row>
    <row r="18" spans="1:4" ht="15">
      <c r="A18" s="14" t="s">
        <v>59</v>
      </c>
      <c r="B18" s="76" t="str">
        <f>CONCATENATE(D11," ",CHAR(10),B10," г.")</f>
        <v>июль 
2020 г.</v>
      </c>
      <c r="D18" s="14">
        <v>3</v>
      </c>
    </row>
    <row r="19" ht="15">
      <c r="B19" s="76"/>
    </row>
    <row r="20" spans="1:4" ht="15">
      <c r="A20" s="14" t="s">
        <v>60</v>
      </c>
      <c r="B20" s="76" t="str">
        <f>CONCATENATE("январь-"," ",CHAR(10),D11," ",CHAR(10),B9," г.")</f>
        <v>январь- 
июль 
2021 г.</v>
      </c>
      <c r="D20" s="14">
        <v>4</v>
      </c>
    </row>
    <row r="21" ht="33.75" customHeight="1">
      <c r="B21" s="76"/>
    </row>
    <row r="22" spans="1:4" ht="15">
      <c r="A22" s="14" t="s">
        <v>61</v>
      </c>
      <c r="B22" s="76" t="str">
        <f>CONCATENATE("январь-"," ",CHAR(10),D11," ",CHAR(10),B10," г.")</f>
        <v>январь- 
июль 
2020 г.</v>
      </c>
      <c r="D22" s="14">
        <v>5</v>
      </c>
    </row>
    <row r="23" ht="31.5" customHeight="1">
      <c r="B23" s="76"/>
    </row>
    <row r="24" spans="1:4" ht="15">
      <c r="A24" s="14" t="s">
        <v>62</v>
      </c>
      <c r="B24" s="76" t="str">
        <f>CONCATENATE(E12," ",CHAR(10),B9," г.")</f>
        <v>июню 
2021 г.</v>
      </c>
      <c r="D24" s="14">
        <v>6</v>
      </c>
    </row>
    <row r="25" ht="15">
      <c r="B25" s="76"/>
    </row>
    <row r="26" spans="1:4" ht="15">
      <c r="A26" s="14" t="s">
        <v>63</v>
      </c>
      <c r="B26" s="76" t="str">
        <f>CONCATENATE(E11," ",CHAR(10),B10," г.")</f>
        <v>июлю 
2020 г.</v>
      </c>
      <c r="D26" s="14">
        <v>7</v>
      </c>
    </row>
    <row r="27" ht="15">
      <c r="B27" s="76"/>
    </row>
    <row r="28" spans="1:4" ht="15">
      <c r="A28" s="14" t="s">
        <v>64</v>
      </c>
      <c r="B28" s="76" t="str">
        <f>CONCATENATE("Январь-"," ",CHAR(10),D11," ",CHAR(10),B9," г."," в % к ","январю-"," ",CHAR(10),E11," ",CHAR(10),B10," г.")</f>
        <v>Январь- 
июль 
2021 г. в % к январю- 
июлю 
2020 г.</v>
      </c>
      <c r="D28" s="14">
        <v>8</v>
      </c>
    </row>
    <row r="29" ht="15">
      <c r="B29" s="76"/>
    </row>
    <row r="30" ht="59.25" customHeight="1">
      <c r="B30" s="76"/>
    </row>
    <row r="31" spans="1:3" ht="15">
      <c r="A31" s="14" t="s">
        <v>65</v>
      </c>
      <c r="B31" s="89" t="str">
        <f>CONCATENATE(PROPER(D11)," ",B9," г. в % к")</f>
        <v>Июль 2021 г. в % к</v>
      </c>
      <c r="C31" s="89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2021-09-27T09:04:24Z</cp:lastPrinted>
  <dcterms:created xsi:type="dcterms:W3CDTF">2017-03-18T09:05:43Z</dcterms:created>
  <dcterms:modified xsi:type="dcterms:W3CDTF">2021-10-04T08:37:18Z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