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<sst xmlns="http://schemas.openxmlformats.org/spreadsheetml/2006/main" count="392" uniqueCount="365">
  <si>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</si>
  <si>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</si>
  <si>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</si>
  <si>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</si>
  <si>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</si>
  <si>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</si>
  <si>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</si>
  <si>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</si>
  <si>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</si>
  <si>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</si>
  <si>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</si>
  <si>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</si>
  <si>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</si>
  <si>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</si>
  <si>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</si>
  <si>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</si>
  <si>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</si>
  <si>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</si>
  <si>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</si>
  <si>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</si>
  <si>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</si>
  <si>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</si>
  <si>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</si>
  <si>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</si>
  <si>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</si>
  <si>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</si>
  <si>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</si>
  <si>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</si>
  <si>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</si>
  <si>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</si>
  <si>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</si>
  <si>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</si>
  <si>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</si>
  <si>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</si>
  <si>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</si>
  <si>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</si>
  <si>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</si>
  <si>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</si>
  <si>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</si>
  <si>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</si>
  <si>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</si>
  <si>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</si>
  <si>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</si>
  <si>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</si>
  <si>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</si>
  <si>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</si>
  <si>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</si>
  <si>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</si>
  <si>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</si>
  <si>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</si>
  <si>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</si>
  <si>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</si>
  <si>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</si>
  <si>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</si>
  <si>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</si>
  <si>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</si>
  <si>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</si>
  <si>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</si>
  <si>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</si>
  <si>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</si>
  <si>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</si>
  <si>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</si>
  <si>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108.7</t>
  </si>
  <si>
    <t>105.2</t>
  </si>
  <si>
    <t>108.9</t>
  </si>
  <si>
    <t>102.4</t>
  </si>
  <si>
    <t>105.6</t>
  </si>
  <si>
    <t>104.7</t>
  </si>
  <si>
    <t>106.2</t>
  </si>
  <si>
    <t>109.3</t>
  </si>
  <si>
    <t>106.9</t>
  </si>
  <si>
    <t>108.5</t>
  </si>
  <si>
    <t>104.9</t>
  </si>
  <si>
    <t>108.2</t>
  </si>
  <si>
    <t>111.1</t>
  </si>
  <si>
    <t>111.2</t>
  </si>
  <si>
    <t>104.2</t>
  </si>
  <si>
    <t>112.3</t>
  </si>
  <si>
    <t>97.8</t>
  </si>
  <si>
    <t>113.5</t>
  </si>
  <si>
    <t>108.0</t>
  </si>
  <si>
    <t>100.6</t>
  </si>
  <si>
    <t>111.7</t>
  </si>
  <si>
    <t>106.4</t>
  </si>
  <si>
    <t>111.6</t>
  </si>
  <si>
    <t>110.7</t>
  </si>
  <si>
    <t>108.8</t>
  </si>
  <si>
    <t>46507.5</t>
  </si>
  <si>
    <t>50117.9</t>
  </si>
  <si>
    <t>42756.9</t>
  </si>
  <si>
    <t>45855.4</t>
  </si>
  <si>
    <t>42675.4</t>
  </si>
  <si>
    <t>92.8</t>
  </si>
  <si>
    <t>107.5</t>
  </si>
  <si>
    <t>109.0</t>
  </si>
  <si>
    <t>107.0</t>
  </si>
  <si>
    <t>49705.9</t>
  </si>
  <si>
    <t>53890.9</t>
  </si>
  <si>
    <t>45330.9</t>
  </si>
  <si>
    <t>48621.4</t>
  </si>
  <si>
    <t>45003.7</t>
  </si>
  <si>
    <t>92.2</t>
  </si>
  <si>
    <t>109.7</t>
  </si>
  <si>
    <t>36454.1</t>
  </si>
  <si>
    <t>36612.0</t>
  </si>
  <si>
    <t>32329.6</t>
  </si>
  <si>
    <t>34506.0</t>
  </si>
  <si>
    <t>31045.0</t>
  </si>
  <si>
    <t>99.6</t>
  </si>
  <si>
    <t>112.8</t>
  </si>
  <si>
    <t>35851.2</t>
  </si>
  <si>
    <t>40630.1</t>
  </si>
  <si>
    <t>33705.0</t>
  </si>
  <si>
    <t>35690.5</t>
  </si>
  <si>
    <t>32649.8</t>
  </si>
  <si>
    <t>88.2</t>
  </si>
  <si>
    <t>37243.9</t>
  </si>
  <si>
    <t>40557.2</t>
  </si>
  <si>
    <t>32622.5</t>
  </si>
  <si>
    <t>38113.5</t>
  </si>
  <si>
    <t>34108.7</t>
  </si>
  <si>
    <t>91.8</t>
  </si>
  <si>
    <t>114.2</t>
  </si>
  <si>
    <t>40075.6</t>
  </si>
  <si>
    <t>42537.4</t>
  </si>
  <si>
    <t>37130.2</t>
  </si>
  <si>
    <t>38531.0</t>
  </si>
  <si>
    <t>35499.8</t>
  </si>
  <si>
    <t>94.2</t>
  </si>
  <si>
    <t>107.9</t>
  </si>
  <si>
    <t>37631.7</t>
  </si>
  <si>
    <t>47792.3</t>
  </si>
  <si>
    <t>36100.2</t>
  </si>
  <si>
    <t>39217.5</t>
  </si>
  <si>
    <t>35692.9</t>
  </si>
  <si>
    <t>78.7</t>
  </si>
  <si>
    <t>109.9</t>
  </si>
  <si>
    <t>28101.3</t>
  </si>
  <si>
    <t>33393.9</t>
  </si>
  <si>
    <t>27111.2</t>
  </si>
  <si>
    <t>29670.0</t>
  </si>
  <si>
    <t>28492.8</t>
  </si>
  <si>
    <t>84.2</t>
  </si>
  <si>
    <t>103.7</t>
  </si>
  <si>
    <t>104.1</t>
  </si>
  <si>
    <t>53811.1</t>
  </si>
  <si>
    <t>51965.0</t>
  </si>
  <si>
    <t>50316.4</t>
  </si>
  <si>
    <t>51915.1</t>
  </si>
  <si>
    <t>48873.7</t>
  </si>
  <si>
    <t>103.6</t>
  </si>
  <si>
    <t>45224.6</t>
  </si>
  <si>
    <t>50354.5</t>
  </si>
  <si>
    <t>39854.5</t>
  </si>
  <si>
    <t>43350.9</t>
  </si>
  <si>
    <t>38947.1</t>
  </si>
  <si>
    <t>89.8</t>
  </si>
  <si>
    <t>111.3</t>
  </si>
  <si>
    <t>37702.2</t>
  </si>
  <si>
    <t>42753.4</t>
  </si>
  <si>
    <t>37032.0</t>
  </si>
  <si>
    <t>38088.4</t>
  </si>
  <si>
    <t>36663.4</t>
  </si>
  <si>
    <t>101.8</t>
  </si>
  <si>
    <t>103.9</t>
  </si>
  <si>
    <t>28851.7</t>
  </si>
  <si>
    <t>32601.9</t>
  </si>
  <si>
    <t>26955.4</t>
  </si>
  <si>
    <t>29603.6</t>
  </si>
  <si>
    <t>28486.2</t>
  </si>
  <si>
    <t>88.5</t>
  </si>
  <si>
    <t>36282.9</t>
  </si>
  <si>
    <t>35442.0</t>
  </si>
  <si>
    <t>31763.1</t>
  </si>
  <si>
    <t>33291.7</t>
  </si>
  <si>
    <t>30667.3</t>
  </si>
  <si>
    <t>108.6</t>
  </si>
  <si>
    <t>40851.5</t>
  </si>
  <si>
    <t>44050.9</t>
  </si>
  <si>
    <t>38671.9</t>
  </si>
  <si>
    <t>41272.1</t>
  </si>
  <si>
    <t>37893.7</t>
  </si>
  <si>
    <t>92.7</t>
  </si>
  <si>
    <t>29786.0</t>
  </si>
  <si>
    <t>37733.3</t>
  </si>
  <si>
    <t>28400.5</t>
  </si>
  <si>
    <t>33054.9</t>
  </si>
  <si>
    <t>31229.8</t>
  </si>
  <si>
    <t>78.9</t>
  </si>
  <si>
    <t>105.8</t>
  </si>
  <si>
    <t>31463.6</t>
  </si>
  <si>
    <t>42587.0</t>
  </si>
  <si>
    <t>31997.7</t>
  </si>
  <si>
    <t>36210.4</t>
  </si>
  <si>
    <t>34043.7</t>
  </si>
  <si>
    <t>73.9</t>
  </si>
  <si>
    <t>98.3</t>
  </si>
  <si>
    <t>44861.4</t>
  </si>
  <si>
    <t>45083.4</t>
  </si>
  <si>
    <t>41130.6</t>
  </si>
  <si>
    <t>43424.6</t>
  </si>
  <si>
    <t>38803.1</t>
  </si>
  <si>
    <t>99.5</t>
  </si>
  <si>
    <t>109.1</t>
  </si>
  <si>
    <t>111.9</t>
  </si>
  <si>
    <t>27852.6</t>
  </si>
  <si>
    <t>35920.9</t>
  </si>
  <si>
    <t>25535.3</t>
  </si>
  <si>
    <t>31334.8</t>
  </si>
  <si>
    <t>29253.5</t>
  </si>
  <si>
    <t>77.5</t>
  </si>
  <si>
    <t>107.1</t>
  </si>
  <si>
    <t>46282.0</t>
  </si>
  <si>
    <t>48976.6</t>
  </si>
  <si>
    <t>43420.5</t>
  </si>
  <si>
    <t>47012.4</t>
  </si>
  <si>
    <t>43298.6</t>
  </si>
  <si>
    <t>94.5</t>
  </si>
  <si>
    <t>106.6</t>
  </si>
  <si>
    <t>44042.7</t>
  </si>
  <si>
    <t>44192.4</t>
  </si>
  <si>
    <t>40792.2</t>
  </si>
  <si>
    <t>41858.5</t>
  </si>
  <si>
    <t>37800.6</t>
  </si>
  <si>
    <t>99.7</t>
  </si>
  <si>
    <t>32490.5</t>
  </si>
  <si>
    <t>35948.7</t>
  </si>
  <si>
    <t>28933.8</t>
  </si>
  <si>
    <t>32831.9</t>
  </si>
  <si>
    <t>29410.1</t>
  </si>
  <si>
    <t>90.4</t>
  </si>
  <si>
    <t>37150.3</t>
  </si>
  <si>
    <t>42576.1</t>
  </si>
  <si>
    <t>32280.7</t>
  </si>
  <si>
    <t>37104.9</t>
  </si>
  <si>
    <t>32420.6</t>
  </si>
  <si>
    <t>87.3</t>
  </si>
  <si>
    <t>115.1</t>
  </si>
  <si>
    <t>114.4</t>
  </si>
  <si>
    <t>40337.8</t>
  </si>
  <si>
    <t>43405.3</t>
  </si>
  <si>
    <t>37865.0</t>
  </si>
  <si>
    <t>40127.8</t>
  </si>
  <si>
    <t>37655.6</t>
  </si>
  <si>
    <t>92.9</t>
  </si>
  <si>
    <t>106.5</t>
  </si>
  <si>
    <t>36401.2</t>
  </si>
  <si>
    <t>39184.5</t>
  </si>
  <si>
    <t>34010.4</t>
  </si>
  <si>
    <t>35102.8</t>
  </si>
  <si>
    <t>32437.7</t>
  </si>
  <si>
    <t>32527.0</t>
  </si>
  <si>
    <t>32344.5</t>
  </si>
  <si>
    <t>31014.8</t>
  </si>
  <si>
    <t>31252.1</t>
  </si>
  <si>
    <t>29138.4</t>
  </si>
  <si>
    <t>107.3</t>
  </si>
  <si>
    <t>27025.4</t>
  </si>
  <si>
    <t>39404.7</t>
  </si>
  <si>
    <t>27640.8</t>
  </si>
  <si>
    <t>34522.1</t>
  </si>
  <si>
    <t>32894.3</t>
  </si>
  <si>
    <t>68.6</t>
  </si>
  <si>
    <t>34248.6</t>
  </si>
  <si>
    <t>39879.0</t>
  </si>
  <si>
    <t>30350.0</t>
  </si>
  <si>
    <t>36029.8</t>
  </si>
  <si>
    <t>34416.2</t>
  </si>
  <si>
    <t>85.9</t>
  </si>
  <si>
    <t>34283.3</t>
  </si>
  <si>
    <t>42654.0</t>
  </si>
  <si>
    <t>31453.5</t>
  </si>
  <si>
    <t>35825.7</t>
  </si>
  <si>
    <t>31830.8</t>
  </si>
  <si>
    <t>80.4</t>
  </si>
  <si>
    <t>112.6</t>
  </si>
  <si>
    <t>30227.9</t>
  </si>
  <si>
    <t>37835.8</t>
  </si>
  <si>
    <t>26804.2</t>
  </si>
  <si>
    <t>32306.3</t>
  </si>
  <si>
    <t>30203.4</t>
  </si>
  <si>
    <t>79.9</t>
  </si>
  <si>
    <t>26684.8</t>
  </si>
  <si>
    <t>34067.4</t>
  </si>
  <si>
    <t>24574.6</t>
  </si>
  <si>
    <t>29008.4</t>
  </si>
  <si>
    <t>26728.8</t>
  </si>
  <si>
    <t>78.3</t>
  </si>
  <si>
    <t>33088.5</t>
  </si>
  <si>
    <t>41507.9</t>
  </si>
  <si>
    <t>28459.9</t>
  </si>
  <si>
    <t>35104.8</t>
  </si>
  <si>
    <t>31204.0</t>
  </si>
  <si>
    <t>79.7</t>
  </si>
  <si>
    <t>116.3</t>
  </si>
  <si>
    <t>112.5</t>
  </si>
  <si>
    <t>28767.8</t>
  </si>
  <si>
    <t>37948.3</t>
  </si>
  <si>
    <t>27724.3</t>
  </si>
  <si>
    <t>31232.0</t>
  </si>
  <si>
    <t>29216.9</t>
  </si>
  <si>
    <t>75.8</t>
  </si>
  <si>
    <t>103.8</t>
  </si>
  <si>
    <t>32550.7</t>
  </si>
  <si>
    <t>43877.7</t>
  </si>
  <si>
    <t>31351.6</t>
  </si>
  <si>
    <t>34754.5</t>
  </si>
  <si>
    <t>33491.7</t>
  </si>
  <si>
    <t>74.2</t>
  </si>
  <si>
    <t>76216.7</t>
  </si>
  <si>
    <t>88415.8</t>
  </si>
  <si>
    <t>72441.8</t>
  </si>
  <si>
    <t>77741.0</t>
  </si>
  <si>
    <t>118291.7</t>
  </si>
  <si>
    <t>86.2</t>
  </si>
  <si>
    <t>65.7</t>
  </si>
  <si>
    <t>38107.3</t>
  </si>
  <si>
    <t>41386.7</t>
  </si>
  <si>
    <t>35730.8</t>
  </si>
  <si>
    <t>36910.5</t>
  </si>
  <si>
    <t>34650.1</t>
  </si>
  <si>
    <t>92.1</t>
  </si>
  <si>
    <t>106.7</t>
  </si>
  <si>
    <t>46257.0</t>
  </si>
  <si>
    <t>48248.8</t>
  </si>
  <si>
    <t>42355.9</t>
  </si>
  <si>
    <t>46193.4</t>
  </si>
  <si>
    <t>41777.2</t>
  </si>
  <si>
    <t>95.9</t>
  </si>
  <si>
    <t>109.2</t>
  </si>
  <si>
    <t>110.6</t>
  </si>
  <si>
    <t>21908.4</t>
  </si>
  <si>
    <t>32273.4</t>
  </si>
  <si>
    <t>22622.8</t>
  </si>
  <si>
    <t>27311.9</t>
  </si>
  <si>
    <t>26079.0</t>
  </si>
  <si>
    <t>67.9</t>
  </si>
  <si>
    <t>96.8</t>
  </si>
  <si>
    <t>43412.6</t>
  </si>
  <si>
    <t>45050.1</t>
  </si>
  <si>
    <t>41193.4</t>
  </si>
  <si>
    <t>42001.1</t>
  </si>
  <si>
    <t>38748.7</t>
  </si>
  <si>
    <t>96.4</t>
  </si>
  <si>
    <t>105.4</t>
  </si>
  <si>
    <t>108.4</t>
  </si>
  <si>
    <t>27552.1</t>
  </si>
  <si>
    <t>41101.8</t>
  </si>
  <si>
    <t>24787.5</t>
  </si>
  <si>
    <t>30745.3</t>
  </si>
  <si>
    <t>28418.9</t>
  </si>
  <si>
    <t>67.0</t>
  </si>
  <si>
    <t>34373.8</t>
  </si>
  <si>
    <t>38793.6</t>
  </si>
  <si>
    <t>29940.0</t>
  </si>
  <si>
    <t>34543.5</t>
  </si>
  <si>
    <t>30255.8</t>
  </si>
  <si>
    <t>88.6</t>
  </si>
  <si>
    <t>114.8</t>
  </si>
  <si>
    <t>30024.0</t>
  </si>
  <si>
    <t>37511.5</t>
  </si>
  <si>
    <t>28033.3</t>
  </si>
  <si>
    <t>32386.9</t>
  </si>
  <si>
    <t>29785.4</t>
  </si>
  <si>
    <t>80.0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</si>
</sst>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6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6" fillId="33" borderId="0" xfId="61" applyFill="1" applyProtection="1">
      <alignment/>
      <protection locked="0"/>
    </xf>
    <xf numFmtId="0" fontId="36" fillId="0" borderId="0" xfId="61" applyAlignment="1">
      <alignment/>
      <protection/>
    </xf>
    <xf numFmtId="0" fontId="36" fillId="0" borderId="0" xfId="61" applyAlignment="1">
      <alignment horizontal="center"/>
      <protection/>
    </xf>
    <xf numFmtId="0" fontId="36" fillId="0" borderId="0" xfId="61" applyAlignment="1">
      <alignment vertical="center" wrapText="1"/>
      <protection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3" fillId="0" borderId="16" xfId="62" applyFont="1" applyFill="1" applyBorder="1" applyAlignment="1">
      <alignment horizontal="right" wrapText="1"/>
      <protection/>
    </xf>
    <xf numFmtId="0" fontId="13" fillId="0" borderId="17" xfId="62" applyFont="1" applyFill="1" applyBorder="1" applyAlignment="1">
      <alignment horizontal="right" wrapText="1"/>
      <protection/>
    </xf>
    <xf numFmtId="0" fontId="13" fillId="0" borderId="18" xfId="62" applyFont="1" applyFill="1" applyBorder="1" applyAlignment="1">
      <alignment horizontal="right" wrapText="1"/>
      <protection/>
    </xf>
    <xf numFmtId="0" fontId="13" fillId="0" borderId="19" xfId="62" applyFont="1" applyFill="1" applyBorder="1" applyAlignment="1">
      <alignment horizontal="right" wrapText="1"/>
      <protection/>
    </xf>
    <xf numFmtId="49" fontId="6" fillId="0" borderId="20" xfId="37" applyNumberFormat="1" applyFont="1" applyFill="1" applyBorder="1" applyAlignment="1" applyProtection="1">
      <alignment vertical="top" wrapText="1"/>
      <protection/>
    </xf>
    <xf numFmtId="0" fontId="13" fillId="0" borderId="21" xfId="62" applyFont="1" applyFill="1" applyBorder="1" applyAlignment="1">
      <alignment horizontal="right" wrapText="1"/>
      <protection/>
    </xf>
    <xf numFmtId="0" fontId="13" fillId="0" borderId="22" xfId="62" applyFont="1" applyFill="1" applyBorder="1" applyAlignment="1">
      <alignment horizontal="right" wrapText="1"/>
      <protection/>
    </xf>
    <xf numFmtId="0" fontId="1" fillId="0" borderId="23" xfId="62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0" fontId="14" fillId="0" borderId="25" xfId="62" applyFont="1" applyFill="1" applyBorder="1" applyAlignment="1">
      <alignment horizontal="right" wrapText="1"/>
      <protection/>
    </xf>
    <xf numFmtId="0" fontId="14" fillId="0" borderId="26" xfId="62" applyFont="1" applyFill="1" applyBorder="1" applyAlignment="1">
      <alignment horizontal="right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27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0" xfId="59" applyNumberFormat="1" applyFont="1" applyBorder="1" applyAlignment="1">
      <alignment horizontal="center" vertical="center" wrapText="1"/>
      <protection/>
    </xf>
    <xf numFmtId="0" fontId="9" fillId="0" borderId="31" xfId="59" applyNumberFormat="1" applyFont="1" applyBorder="1" applyAlignment="1">
      <alignment horizontal="center" vertical="center" wrapText="1"/>
      <protection/>
    </xf>
    <xf numFmtId="0" fontId="9" fillId="0" borderId="32" xfId="59" applyNumberFormat="1" applyFont="1" applyBorder="1" applyAlignment="1">
      <alignment horizontal="center" vertical="center" wrapText="1"/>
      <protection/>
    </xf>
    <xf numFmtId="0" fontId="36" fillId="0" borderId="0" xfId="61" applyAlignment="1">
      <alignment horizontal="center" wrapText="1"/>
      <protection/>
    </xf>
    <xf numFmtId="0" fontId="36" fillId="0" borderId="0" xfId="61" applyAlignment="1">
      <alignment horizontal="center"/>
      <protection/>
    </xf>
    <xf numFmtId="0" fontId="9" fillId="34" borderId="30" xfId="60" applyNumberFormat="1" applyFont="1" applyFill="1" applyBorder="1" applyAlignment="1">
      <alignment horizontal="center" vertical="center" wrapText="1"/>
      <protection/>
    </xf>
    <xf numFmtId="0" fontId="9" fillId="34" borderId="32" xfId="60" applyNumberFormat="1" applyFont="1" applyFill="1" applyBorder="1" applyAlignment="1">
      <alignment horizontal="center" vertical="center" wrapText="1"/>
      <protection/>
    </xf>
    <xf numFmtId="0" fontId="9" fillId="0" borderId="27" xfId="60" applyNumberFormat="1" applyFont="1" applyFill="1" applyBorder="1" applyAlignment="1">
      <alignment horizontal="center" vertical="center" wrapText="1"/>
      <protection/>
    </xf>
    <xf numFmtId="0" fontId="9" fillId="0" borderId="28" xfId="60" applyNumberFormat="1" applyFont="1" applyFill="1" applyBorder="1" applyAlignment="1">
      <alignment horizontal="center" vertical="center" wrapText="1"/>
      <protection/>
    </xf>
    <xf numFmtId="0" fontId="12" fillId="0" borderId="27" xfId="61" applyFont="1" applyFill="1" applyBorder="1" applyAlignment="1">
      <alignment/>
      <protection/>
    </xf>
    <xf numFmtId="0" fontId="12" fillId="0" borderId="29" xfId="61" applyFont="1" applyFill="1" applyBorder="1" applyAlignment="1">
      <alignment/>
      <protection/>
    </xf>
    <xf numFmtId="0" fontId="12" fillId="0" borderId="28" xfId="61" applyFont="1" applyFill="1" applyBorder="1" applyAlignment="1">
      <alignment/>
      <protection/>
    </xf>
    <xf numFmtId="0" fontId="9" fillId="0" borderId="27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30" xfId="60" applyNumberFormat="1" applyFont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34" borderId="27" xfId="60" applyNumberFormat="1" applyFont="1" applyFill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0" t="s">
        <v>61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2.75" customHeight="1">
      <c r="A2" s="50" t="s">
        <v>60</v>
      </c>
      <c r="B2" s="50"/>
      <c r="C2" s="50"/>
      <c r="D2" s="50"/>
      <c r="E2" s="50"/>
      <c r="F2" s="50"/>
      <c r="G2" s="50"/>
      <c r="H2" s="50"/>
      <c r="I2" s="51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7"/>
      <c r="B4" s="52" t="s">
        <v>43</v>
      </c>
      <c r="C4" s="53"/>
      <c r="D4" s="53"/>
      <c r="E4" s="53"/>
      <c r="F4" s="54"/>
      <c r="G4" s="45" t="str">
        <f>Лист2!H2</f>
        <v>Июль 2021 г. в % к</v>
      </c>
      <c r="H4" s="45"/>
      <c r="I4" s="45" t="str">
        <f>Лист2!J2</f>
        <v>Январь- 
июль 
2021 г. в % к январю- 
июлю 
2020 г.</v>
      </c>
      <c r="J4" s="42"/>
    </row>
    <row r="5" spans="1:10" s="2" customFormat="1" ht="12.75" customHeight="1">
      <c r="A5" s="48"/>
      <c r="B5" s="43" t="str">
        <f>Лист2!C3</f>
        <v>июль 
2021 г.</v>
      </c>
      <c r="C5" s="43" t="str">
        <f>Лист2!D3</f>
        <v>июнь 
2021 г.</v>
      </c>
      <c r="D5" s="43" t="str">
        <f>Лист2!E3</f>
        <v>июль 
2020 г.</v>
      </c>
      <c r="E5" s="43" t="str">
        <f>Лист2!F3</f>
        <v>январь- 
июль 
2021 г.</v>
      </c>
      <c r="F5" s="43" t="str">
        <f>Лист2!G3</f>
        <v>январь- 
июль 
2020 г.</v>
      </c>
      <c r="G5" s="46" t="str">
        <f>Лист2!H3</f>
        <v>июню 
2021 г.</v>
      </c>
      <c r="H5" s="45" t="str">
        <f>Лист2!I3</f>
        <v>июлю 
2020 г.</v>
      </c>
      <c r="I5" s="45"/>
      <c r="J5" s="42"/>
    </row>
    <row r="6" spans="1:10" s="2" customFormat="1" ht="59.25" customHeight="1">
      <c r="A6" s="49"/>
      <c r="B6" s="44"/>
      <c r="C6" s="44"/>
      <c r="D6" s="44"/>
      <c r="E6" s="44"/>
      <c r="F6" s="44"/>
      <c r="G6" s="46"/>
      <c r="H6" s="45"/>
      <c r="I6" s="45"/>
      <c r="J6" s="42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38" t="s">
        <v>87</v>
      </c>
      <c r="C8" s="38" t="s">
        <v>88</v>
      </c>
      <c r="D8" s="38" t="s">
        <v>89</v>
      </c>
      <c r="E8" s="38" t="s">
        <v>90</v>
      </c>
      <c r="F8" s="38" t="s">
        <v>91</v>
      </c>
      <c r="G8" s="38" t="s">
        <v>92</v>
      </c>
      <c r="H8" s="38" t="s">
        <v>86</v>
      </c>
      <c r="I8" s="39" t="s">
        <v>93</v>
      </c>
      <c r="J8" s="27"/>
    </row>
    <row r="9" spans="1:10" s="2" customFormat="1" ht="15" customHeight="1">
      <c r="A9" s="4" t="s">
        <v>1</v>
      </c>
      <c r="B9" s="29"/>
      <c r="C9" s="29"/>
      <c r="D9" s="29"/>
      <c r="E9" s="29"/>
      <c r="F9" s="29"/>
      <c r="G9" s="29"/>
      <c r="H9" s="29"/>
      <c r="I9" s="30"/>
      <c r="J9" s="26"/>
    </row>
    <row r="10" spans="1:10" ht="15" customHeight="1">
      <c r="A10" s="5" t="s">
        <v>2</v>
      </c>
      <c r="B10" s="29" t="s">
        <v>96</v>
      </c>
      <c r="C10" s="29" t="s">
        <v>97</v>
      </c>
      <c r="D10" s="29" t="s">
        <v>98</v>
      </c>
      <c r="E10" s="29" t="s">
        <v>99</v>
      </c>
      <c r="F10" s="29" t="s">
        <v>100</v>
      </c>
      <c r="G10" s="29" t="s">
        <v>101</v>
      </c>
      <c r="H10" s="29" t="s">
        <v>102</v>
      </c>
      <c r="I10" s="30" t="s">
        <v>80</v>
      </c>
      <c r="J10" s="26"/>
    </row>
    <row r="11" spans="1:10" ht="15" customHeight="1">
      <c r="A11" s="5" t="s">
        <v>3</v>
      </c>
      <c r="B11" s="29" t="s">
        <v>103</v>
      </c>
      <c r="C11" s="29" t="s">
        <v>104</v>
      </c>
      <c r="D11" s="29" t="s">
        <v>105</v>
      </c>
      <c r="E11" s="29" t="s">
        <v>106</v>
      </c>
      <c r="F11" s="29" t="s">
        <v>107</v>
      </c>
      <c r="G11" s="29" t="s">
        <v>108</v>
      </c>
      <c r="H11" s="29" t="s">
        <v>109</v>
      </c>
      <c r="I11" s="30" t="s">
        <v>74</v>
      </c>
      <c r="J11" s="26"/>
    </row>
    <row r="12" spans="1:10" ht="15" customHeight="1">
      <c r="A12" s="5" t="s">
        <v>4</v>
      </c>
      <c r="B12" s="29" t="s">
        <v>110</v>
      </c>
      <c r="C12" s="29" t="s">
        <v>111</v>
      </c>
      <c r="D12" s="29" t="s">
        <v>112</v>
      </c>
      <c r="E12" s="29" t="s">
        <v>113</v>
      </c>
      <c r="F12" s="29" t="s">
        <v>114</v>
      </c>
      <c r="G12" s="29" t="s">
        <v>115</v>
      </c>
      <c r="H12" s="29" t="s">
        <v>83</v>
      </c>
      <c r="I12" s="30" t="s">
        <v>69</v>
      </c>
      <c r="J12" s="26"/>
    </row>
    <row r="13" spans="1:10" ht="15" customHeight="1">
      <c r="A13" s="5" t="s">
        <v>5</v>
      </c>
      <c r="B13" s="29" t="s">
        <v>116</v>
      </c>
      <c r="C13" s="29" t="s">
        <v>117</v>
      </c>
      <c r="D13" s="29" t="s">
        <v>118</v>
      </c>
      <c r="E13" s="29" t="s">
        <v>119</v>
      </c>
      <c r="F13" s="29" t="s">
        <v>120</v>
      </c>
      <c r="G13" s="29" t="s">
        <v>121</v>
      </c>
      <c r="H13" s="29" t="s">
        <v>122</v>
      </c>
      <c r="I13" s="30" t="s">
        <v>82</v>
      </c>
      <c r="J13" s="26"/>
    </row>
    <row r="14" spans="1:10" ht="15" customHeight="1">
      <c r="A14" s="3" t="s">
        <v>6</v>
      </c>
      <c r="B14" s="29" t="s">
        <v>123</v>
      </c>
      <c r="C14" s="29" t="s">
        <v>124</v>
      </c>
      <c r="D14" s="29" t="s">
        <v>125</v>
      </c>
      <c r="E14" s="29" t="s">
        <v>126</v>
      </c>
      <c r="F14" s="29" t="s">
        <v>127</v>
      </c>
      <c r="G14" s="29" t="s">
        <v>128</v>
      </c>
      <c r="H14" s="29" t="s">
        <v>129</v>
      </c>
      <c r="I14" s="30" t="s">
        <v>71</v>
      </c>
      <c r="J14" s="26"/>
    </row>
    <row r="15" spans="1:10" ht="15" customHeight="1">
      <c r="A15" s="3" t="s">
        <v>7</v>
      </c>
      <c r="B15" s="29" t="s">
        <v>130</v>
      </c>
      <c r="C15" s="29" t="s">
        <v>131</v>
      </c>
      <c r="D15" s="29" t="s">
        <v>132</v>
      </c>
      <c r="E15" s="29" t="s">
        <v>133</v>
      </c>
      <c r="F15" s="29" t="s">
        <v>134</v>
      </c>
      <c r="G15" s="29" t="s">
        <v>135</v>
      </c>
      <c r="H15" s="29" t="s">
        <v>76</v>
      </c>
      <c r="I15" s="30" t="s">
        <v>136</v>
      </c>
      <c r="J15" s="26"/>
    </row>
    <row r="16" spans="1:10" ht="15" customHeight="1">
      <c r="A16" s="3" t="s">
        <v>8</v>
      </c>
      <c r="B16" s="29" t="s">
        <v>137</v>
      </c>
      <c r="C16" s="29" t="s">
        <v>138</v>
      </c>
      <c r="D16" s="29" t="s">
        <v>139</v>
      </c>
      <c r="E16" s="29" t="s">
        <v>140</v>
      </c>
      <c r="F16" s="29" t="s">
        <v>141</v>
      </c>
      <c r="G16" s="29" t="s">
        <v>142</v>
      </c>
      <c r="H16" s="29" t="s">
        <v>143</v>
      </c>
      <c r="I16" s="30" t="s">
        <v>144</v>
      </c>
      <c r="J16" s="26"/>
    </row>
    <row r="17" spans="1:10" ht="15" customHeight="1">
      <c r="A17" s="3" t="s">
        <v>9</v>
      </c>
      <c r="B17" s="29" t="s">
        <v>145</v>
      </c>
      <c r="C17" s="29" t="s">
        <v>146</v>
      </c>
      <c r="D17" s="29" t="s">
        <v>147</v>
      </c>
      <c r="E17" s="29" t="s">
        <v>148</v>
      </c>
      <c r="F17" s="29" t="s">
        <v>149</v>
      </c>
      <c r="G17" s="29" t="s">
        <v>150</v>
      </c>
      <c r="H17" s="29" t="s">
        <v>70</v>
      </c>
      <c r="I17" s="30" t="s">
        <v>68</v>
      </c>
      <c r="J17" s="26"/>
    </row>
    <row r="18" spans="1:10" ht="15" customHeight="1">
      <c r="A18" s="3" t="s">
        <v>10</v>
      </c>
      <c r="B18" s="29" t="s">
        <v>151</v>
      </c>
      <c r="C18" s="29" t="s">
        <v>152</v>
      </c>
      <c r="D18" s="29" t="s">
        <v>153</v>
      </c>
      <c r="E18" s="29" t="s">
        <v>154</v>
      </c>
      <c r="F18" s="29" t="s">
        <v>155</v>
      </c>
      <c r="G18" s="29" t="s">
        <v>156</v>
      </c>
      <c r="H18" s="29" t="s">
        <v>79</v>
      </c>
      <c r="I18" s="30" t="s">
        <v>157</v>
      </c>
      <c r="J18" s="26"/>
    </row>
    <row r="19" spans="1:10" ht="15" customHeight="1">
      <c r="A19" s="3" t="s">
        <v>42</v>
      </c>
      <c r="B19" s="29" t="s">
        <v>158</v>
      </c>
      <c r="C19" s="29" t="s">
        <v>159</v>
      </c>
      <c r="D19" s="29" t="s">
        <v>160</v>
      </c>
      <c r="E19" s="29" t="s">
        <v>161</v>
      </c>
      <c r="F19" s="29" t="s">
        <v>162</v>
      </c>
      <c r="G19" s="29" t="s">
        <v>115</v>
      </c>
      <c r="H19" s="29" t="s">
        <v>163</v>
      </c>
      <c r="I19" s="30" t="s">
        <v>164</v>
      </c>
      <c r="J19" s="26"/>
    </row>
    <row r="20" spans="1:10" ht="15" customHeight="1">
      <c r="A20" s="3" t="s">
        <v>12</v>
      </c>
      <c r="B20" s="29" t="s">
        <v>165</v>
      </c>
      <c r="C20" s="29" t="s">
        <v>166</v>
      </c>
      <c r="D20" s="29" t="s">
        <v>167</v>
      </c>
      <c r="E20" s="29" t="s">
        <v>168</v>
      </c>
      <c r="F20" s="29" t="s">
        <v>169</v>
      </c>
      <c r="G20" s="29" t="s">
        <v>170</v>
      </c>
      <c r="H20" s="29" t="s">
        <v>95</v>
      </c>
      <c r="I20" s="30" t="s">
        <v>164</v>
      </c>
      <c r="J20" s="26"/>
    </row>
    <row r="21" spans="1:10" ht="15" customHeight="1">
      <c r="A21" s="3" t="s">
        <v>13</v>
      </c>
      <c r="B21" s="29" t="s">
        <v>171</v>
      </c>
      <c r="C21" s="29" t="s">
        <v>172</v>
      </c>
      <c r="D21" s="29" t="s">
        <v>173</v>
      </c>
      <c r="E21" s="29" t="s">
        <v>174</v>
      </c>
      <c r="F21" s="29" t="s">
        <v>175</v>
      </c>
      <c r="G21" s="29" t="s">
        <v>65</v>
      </c>
      <c r="H21" s="29" t="s">
        <v>122</v>
      </c>
      <c r="I21" s="30" t="s">
        <v>176</v>
      </c>
      <c r="J21" s="26"/>
    </row>
    <row r="22" spans="1:10" ht="15" customHeight="1">
      <c r="A22" s="3" t="s">
        <v>14</v>
      </c>
      <c r="B22" s="29" t="s">
        <v>177</v>
      </c>
      <c r="C22" s="29" t="s">
        <v>178</v>
      </c>
      <c r="D22" s="29" t="s">
        <v>179</v>
      </c>
      <c r="E22" s="29" t="s">
        <v>180</v>
      </c>
      <c r="F22" s="29" t="s">
        <v>181</v>
      </c>
      <c r="G22" s="29" t="s">
        <v>182</v>
      </c>
      <c r="H22" s="29" t="s">
        <v>66</v>
      </c>
      <c r="I22" s="30" t="s">
        <v>64</v>
      </c>
      <c r="J22" s="26"/>
    </row>
    <row r="23" spans="1:10" s="2" customFormat="1" ht="15" customHeight="1">
      <c r="A23" s="4" t="s">
        <v>15</v>
      </c>
      <c r="B23" s="29"/>
      <c r="C23" s="29"/>
      <c r="D23" s="29"/>
      <c r="E23" s="29"/>
      <c r="F23" s="29"/>
      <c r="G23" s="29"/>
      <c r="H23" s="29"/>
      <c r="I23" s="30"/>
      <c r="J23" s="26"/>
    </row>
    <row r="24" spans="1:10" ht="15" customHeight="1">
      <c r="A24" s="3" t="s">
        <v>16</v>
      </c>
      <c r="B24" s="29" t="s">
        <v>183</v>
      </c>
      <c r="C24" s="29" t="s">
        <v>184</v>
      </c>
      <c r="D24" s="29" t="s">
        <v>185</v>
      </c>
      <c r="E24" s="29" t="s">
        <v>186</v>
      </c>
      <c r="F24" s="29" t="s">
        <v>187</v>
      </c>
      <c r="G24" s="29" t="s">
        <v>188</v>
      </c>
      <c r="H24" s="29" t="s">
        <v>72</v>
      </c>
      <c r="I24" s="30" t="s">
        <v>189</v>
      </c>
      <c r="J24" s="26"/>
    </row>
    <row r="25" spans="1:10" ht="15" customHeight="1">
      <c r="A25" s="3" t="s">
        <v>17</v>
      </c>
      <c r="B25" s="29" t="s">
        <v>190</v>
      </c>
      <c r="C25" s="29" t="s">
        <v>191</v>
      </c>
      <c r="D25" s="29" t="s">
        <v>192</v>
      </c>
      <c r="E25" s="29" t="s">
        <v>193</v>
      </c>
      <c r="F25" s="29" t="s">
        <v>194</v>
      </c>
      <c r="G25" s="29" t="s">
        <v>195</v>
      </c>
      <c r="H25" s="29" t="s">
        <v>196</v>
      </c>
      <c r="I25" s="30" t="s">
        <v>83</v>
      </c>
      <c r="J25" s="26"/>
    </row>
    <row r="26" spans="1:10" ht="15" customHeight="1">
      <c r="A26" s="3" t="s">
        <v>18</v>
      </c>
      <c r="B26" s="29" t="s">
        <v>197</v>
      </c>
      <c r="C26" s="29" t="s">
        <v>198</v>
      </c>
      <c r="D26" s="29" t="s">
        <v>199</v>
      </c>
      <c r="E26" s="29" t="s">
        <v>200</v>
      </c>
      <c r="F26" s="29" t="s">
        <v>201</v>
      </c>
      <c r="G26" s="29" t="s">
        <v>202</v>
      </c>
      <c r="H26" s="29" t="s">
        <v>203</v>
      </c>
      <c r="I26" s="30" t="s">
        <v>204</v>
      </c>
      <c r="J26" s="26"/>
    </row>
    <row r="27" spans="1:10" ht="15" customHeight="1">
      <c r="A27" s="3" t="s">
        <v>19</v>
      </c>
      <c r="B27" s="29" t="s">
        <v>205</v>
      </c>
      <c r="C27" s="29" t="s">
        <v>206</v>
      </c>
      <c r="D27" s="29" t="s">
        <v>207</v>
      </c>
      <c r="E27" s="29" t="s">
        <v>208</v>
      </c>
      <c r="F27" s="29" t="s">
        <v>209</v>
      </c>
      <c r="G27" s="29" t="s">
        <v>210</v>
      </c>
      <c r="H27" s="29" t="s">
        <v>203</v>
      </c>
      <c r="I27" s="30" t="s">
        <v>211</v>
      </c>
      <c r="J27" s="26"/>
    </row>
    <row r="28" spans="1:10" ht="15" customHeight="1">
      <c r="A28" s="3" t="s">
        <v>20</v>
      </c>
      <c r="B28" s="29" t="s">
        <v>212</v>
      </c>
      <c r="C28" s="29" t="s">
        <v>213</v>
      </c>
      <c r="D28" s="29" t="s">
        <v>214</v>
      </c>
      <c r="E28" s="29" t="s">
        <v>215</v>
      </c>
      <c r="F28" s="29" t="s">
        <v>216</v>
      </c>
      <c r="G28" s="29" t="s">
        <v>217</v>
      </c>
      <c r="H28" s="29" t="s">
        <v>218</v>
      </c>
      <c r="I28" s="30" t="s">
        <v>176</v>
      </c>
      <c r="J28" s="26"/>
    </row>
    <row r="29" spans="1:10" ht="15" customHeight="1">
      <c r="A29" s="3" t="s">
        <v>21</v>
      </c>
      <c r="B29" s="29" t="s">
        <v>219</v>
      </c>
      <c r="C29" s="29" t="s">
        <v>220</v>
      </c>
      <c r="D29" s="29" t="s">
        <v>221</v>
      </c>
      <c r="E29" s="29" t="s">
        <v>222</v>
      </c>
      <c r="F29" s="29" t="s">
        <v>223</v>
      </c>
      <c r="G29" s="29" t="s">
        <v>224</v>
      </c>
      <c r="H29" s="29" t="s">
        <v>80</v>
      </c>
      <c r="I29" s="30" t="s">
        <v>85</v>
      </c>
      <c r="J29" s="26"/>
    </row>
    <row r="30" spans="1:10" ht="15" customHeight="1">
      <c r="A30" s="3" t="s">
        <v>0</v>
      </c>
      <c r="B30" s="29" t="s">
        <v>225</v>
      </c>
      <c r="C30" s="29" t="s">
        <v>226</v>
      </c>
      <c r="D30" s="29" t="s">
        <v>227</v>
      </c>
      <c r="E30" s="29" t="s">
        <v>228</v>
      </c>
      <c r="F30" s="29" t="s">
        <v>229</v>
      </c>
      <c r="G30" s="29" t="s">
        <v>230</v>
      </c>
      <c r="H30" s="29" t="s">
        <v>77</v>
      </c>
      <c r="I30" s="30" t="s">
        <v>84</v>
      </c>
      <c r="J30" s="26"/>
    </row>
    <row r="31" spans="1:10" s="37" customFormat="1" ht="15" customHeight="1">
      <c r="A31" s="6" t="s">
        <v>22</v>
      </c>
      <c r="B31" s="31" t="s">
        <v>231</v>
      </c>
      <c r="C31" s="31" t="s">
        <v>232</v>
      </c>
      <c r="D31" s="31" t="s">
        <v>233</v>
      </c>
      <c r="E31" s="31" t="s">
        <v>234</v>
      </c>
      <c r="F31" s="31" t="s">
        <v>235</v>
      </c>
      <c r="G31" s="31" t="s">
        <v>236</v>
      </c>
      <c r="H31" s="31" t="s">
        <v>237</v>
      </c>
      <c r="I31" s="32" t="s">
        <v>238</v>
      </c>
      <c r="J31" s="36"/>
    </row>
    <row r="32" spans="1:10" ht="15" customHeight="1">
      <c r="A32" s="33" t="s">
        <v>23</v>
      </c>
      <c r="B32" s="34" t="s">
        <v>239</v>
      </c>
      <c r="C32" s="34" t="s">
        <v>240</v>
      </c>
      <c r="D32" s="34" t="s">
        <v>241</v>
      </c>
      <c r="E32" s="34" t="s">
        <v>242</v>
      </c>
      <c r="F32" s="34" t="s">
        <v>243</v>
      </c>
      <c r="G32" s="34" t="s">
        <v>244</v>
      </c>
      <c r="H32" s="34" t="s">
        <v>245</v>
      </c>
      <c r="I32" s="35" t="s">
        <v>218</v>
      </c>
      <c r="J32" s="27"/>
    </row>
    <row r="33" spans="1:10" ht="15" customHeight="1">
      <c r="A33" s="3" t="s">
        <v>24</v>
      </c>
      <c r="B33" s="29" t="s">
        <v>246</v>
      </c>
      <c r="C33" s="29" t="s">
        <v>247</v>
      </c>
      <c r="D33" s="29" t="s">
        <v>248</v>
      </c>
      <c r="E33" s="29" t="s">
        <v>249</v>
      </c>
      <c r="F33" s="29" t="s">
        <v>250</v>
      </c>
      <c r="G33" s="29" t="s">
        <v>244</v>
      </c>
      <c r="H33" s="29" t="s">
        <v>95</v>
      </c>
      <c r="I33" s="30" t="s">
        <v>73</v>
      </c>
      <c r="J33" s="26"/>
    </row>
    <row r="34" spans="1:10" ht="15" customHeight="1">
      <c r="A34" s="3" t="s">
        <v>25</v>
      </c>
      <c r="B34" s="29" t="s">
        <v>251</v>
      </c>
      <c r="C34" s="29" t="s">
        <v>252</v>
      </c>
      <c r="D34" s="29" t="s">
        <v>253</v>
      </c>
      <c r="E34" s="29" t="s">
        <v>254</v>
      </c>
      <c r="F34" s="29" t="s">
        <v>255</v>
      </c>
      <c r="G34" s="29" t="s">
        <v>81</v>
      </c>
      <c r="H34" s="29" t="s">
        <v>72</v>
      </c>
      <c r="I34" s="30" t="s">
        <v>256</v>
      </c>
      <c r="J34" s="26"/>
    </row>
    <row r="35" spans="1:10" ht="15" customHeight="1">
      <c r="A35" s="3" t="s">
        <v>26</v>
      </c>
      <c r="B35" s="29" t="s">
        <v>257</v>
      </c>
      <c r="C35" s="29" t="s">
        <v>258</v>
      </c>
      <c r="D35" s="29" t="s">
        <v>259</v>
      </c>
      <c r="E35" s="29" t="s">
        <v>260</v>
      </c>
      <c r="F35" s="29" t="s">
        <v>261</v>
      </c>
      <c r="G35" s="29" t="s">
        <v>262</v>
      </c>
      <c r="H35" s="29" t="s">
        <v>78</v>
      </c>
      <c r="I35" s="30" t="s">
        <v>72</v>
      </c>
      <c r="J35" s="26"/>
    </row>
    <row r="36" spans="1:10" ht="15" customHeight="1">
      <c r="A36" s="3" t="s">
        <v>27</v>
      </c>
      <c r="B36" s="29" t="s">
        <v>263</v>
      </c>
      <c r="C36" s="29" t="s">
        <v>264</v>
      </c>
      <c r="D36" s="29" t="s">
        <v>265</v>
      </c>
      <c r="E36" s="29" t="s">
        <v>266</v>
      </c>
      <c r="F36" s="29" t="s">
        <v>267</v>
      </c>
      <c r="G36" s="29" t="s">
        <v>268</v>
      </c>
      <c r="H36" s="29" t="s">
        <v>109</v>
      </c>
      <c r="I36" s="30" t="s">
        <v>67</v>
      </c>
      <c r="J36" s="26"/>
    </row>
    <row r="37" spans="1:10" ht="15" customHeight="1">
      <c r="A37" s="3" t="s">
        <v>28</v>
      </c>
      <c r="B37" s="29" t="s">
        <v>269</v>
      </c>
      <c r="C37" s="29" t="s">
        <v>270</v>
      </c>
      <c r="D37" s="29" t="s">
        <v>271</v>
      </c>
      <c r="E37" s="29" t="s">
        <v>272</v>
      </c>
      <c r="F37" s="29" t="s">
        <v>273</v>
      </c>
      <c r="G37" s="29" t="s">
        <v>274</v>
      </c>
      <c r="H37" s="29" t="s">
        <v>94</v>
      </c>
      <c r="I37" s="30" t="s">
        <v>275</v>
      </c>
      <c r="J37" s="26"/>
    </row>
    <row r="38" spans="1:10" ht="15" customHeight="1">
      <c r="A38" s="3" t="s">
        <v>29</v>
      </c>
      <c r="B38" s="29" t="s">
        <v>276</v>
      </c>
      <c r="C38" s="29" t="s">
        <v>277</v>
      </c>
      <c r="D38" s="29" t="s">
        <v>278</v>
      </c>
      <c r="E38" s="29" t="s">
        <v>279</v>
      </c>
      <c r="F38" s="29" t="s">
        <v>280</v>
      </c>
      <c r="G38" s="29" t="s">
        <v>281</v>
      </c>
      <c r="H38" s="29" t="s">
        <v>109</v>
      </c>
      <c r="I38" s="30" t="s">
        <v>95</v>
      </c>
      <c r="J38" s="26"/>
    </row>
    <row r="39" spans="1:10" ht="15" customHeight="1">
      <c r="A39" s="3" t="s">
        <v>30</v>
      </c>
      <c r="B39" s="29" t="s">
        <v>282</v>
      </c>
      <c r="C39" s="29" t="s">
        <v>283</v>
      </c>
      <c r="D39" s="29" t="s">
        <v>284</v>
      </c>
      <c r="E39" s="29" t="s">
        <v>285</v>
      </c>
      <c r="F39" s="29" t="s">
        <v>286</v>
      </c>
      <c r="G39" s="29" t="s">
        <v>287</v>
      </c>
      <c r="H39" s="29" t="s">
        <v>176</v>
      </c>
      <c r="I39" s="30" t="s">
        <v>71</v>
      </c>
      <c r="J39" s="26"/>
    </row>
    <row r="40" spans="1:10" ht="15" customHeight="1">
      <c r="A40" s="3" t="s">
        <v>31</v>
      </c>
      <c r="B40" s="29" t="s">
        <v>288</v>
      </c>
      <c r="C40" s="29" t="s">
        <v>289</v>
      </c>
      <c r="D40" s="29" t="s">
        <v>290</v>
      </c>
      <c r="E40" s="29" t="s">
        <v>291</v>
      </c>
      <c r="F40" s="29" t="s">
        <v>292</v>
      </c>
      <c r="G40" s="29" t="s">
        <v>293</v>
      </c>
      <c r="H40" s="29" t="s">
        <v>294</v>
      </c>
      <c r="I40" s="30" t="s">
        <v>295</v>
      </c>
      <c r="J40" s="26"/>
    </row>
    <row r="41" spans="1:10" ht="15" customHeight="1">
      <c r="A41" s="3" t="s">
        <v>32</v>
      </c>
      <c r="B41" s="29" t="s">
        <v>296</v>
      </c>
      <c r="C41" s="29" t="s">
        <v>297</v>
      </c>
      <c r="D41" s="29" t="s">
        <v>298</v>
      </c>
      <c r="E41" s="29" t="s">
        <v>299</v>
      </c>
      <c r="F41" s="29" t="s">
        <v>300</v>
      </c>
      <c r="G41" s="29" t="s">
        <v>301</v>
      </c>
      <c r="H41" s="29" t="s">
        <v>302</v>
      </c>
      <c r="I41" s="30" t="s">
        <v>70</v>
      </c>
      <c r="J41" s="26"/>
    </row>
    <row r="42" spans="1:10" ht="15" customHeight="1">
      <c r="A42" s="3" t="s">
        <v>33</v>
      </c>
      <c r="B42" s="29" t="s">
        <v>303</v>
      </c>
      <c r="C42" s="29" t="s">
        <v>304</v>
      </c>
      <c r="D42" s="29" t="s">
        <v>305</v>
      </c>
      <c r="E42" s="29" t="s">
        <v>306</v>
      </c>
      <c r="F42" s="29" t="s">
        <v>307</v>
      </c>
      <c r="G42" s="29" t="s">
        <v>308</v>
      </c>
      <c r="H42" s="29" t="s">
        <v>302</v>
      </c>
      <c r="I42" s="30" t="s">
        <v>302</v>
      </c>
      <c r="J42" s="26"/>
    </row>
    <row r="43" spans="1:10" ht="15" customHeight="1">
      <c r="A43" s="3" t="s">
        <v>34</v>
      </c>
      <c r="B43" s="29" t="s">
        <v>309</v>
      </c>
      <c r="C43" s="29" t="s">
        <v>310</v>
      </c>
      <c r="D43" s="29" t="s">
        <v>311</v>
      </c>
      <c r="E43" s="29" t="s">
        <v>312</v>
      </c>
      <c r="F43" s="29" t="s">
        <v>313</v>
      </c>
      <c r="G43" s="29" t="s">
        <v>314</v>
      </c>
      <c r="H43" s="29" t="s">
        <v>63</v>
      </c>
      <c r="I43" s="30" t="s">
        <v>315</v>
      </c>
      <c r="J43" s="26"/>
    </row>
    <row r="44" spans="1:10" ht="15" customHeight="1">
      <c r="A44" s="3" t="s">
        <v>35</v>
      </c>
      <c r="B44" s="29" t="s">
        <v>316</v>
      </c>
      <c r="C44" s="29" t="s">
        <v>317</v>
      </c>
      <c r="D44" s="29" t="s">
        <v>318</v>
      </c>
      <c r="E44" s="29" t="s">
        <v>319</v>
      </c>
      <c r="F44" s="29" t="s">
        <v>320</v>
      </c>
      <c r="G44" s="29" t="s">
        <v>321</v>
      </c>
      <c r="H44" s="29" t="s">
        <v>322</v>
      </c>
      <c r="I44" s="30" t="s">
        <v>245</v>
      </c>
      <c r="J44" s="26"/>
    </row>
    <row r="45" spans="1:10" ht="15" customHeight="1">
      <c r="A45" s="3" t="s">
        <v>36</v>
      </c>
      <c r="B45" s="29" t="s">
        <v>323</v>
      </c>
      <c r="C45" s="29" t="s">
        <v>324</v>
      </c>
      <c r="D45" s="29" t="s">
        <v>325</v>
      </c>
      <c r="E45" s="29" t="s">
        <v>326</v>
      </c>
      <c r="F45" s="29" t="s">
        <v>327</v>
      </c>
      <c r="G45" s="29" t="s">
        <v>328</v>
      </c>
      <c r="H45" s="29" t="s">
        <v>329</v>
      </c>
      <c r="I45" s="30" t="s">
        <v>330</v>
      </c>
      <c r="J45" s="26"/>
    </row>
    <row r="46" spans="1:10" ht="15" customHeight="1">
      <c r="A46" s="3" t="s">
        <v>11</v>
      </c>
      <c r="B46" s="29" t="s">
        <v>331</v>
      </c>
      <c r="C46" s="29" t="s">
        <v>332</v>
      </c>
      <c r="D46" s="29" t="s">
        <v>333</v>
      </c>
      <c r="E46" s="29" t="s">
        <v>334</v>
      </c>
      <c r="F46" s="29" t="s">
        <v>335</v>
      </c>
      <c r="G46" s="29" t="s">
        <v>336</v>
      </c>
      <c r="H46" s="29" t="s">
        <v>337</v>
      </c>
      <c r="I46" s="30" t="s">
        <v>67</v>
      </c>
      <c r="J46" s="26"/>
    </row>
    <row r="47" spans="1:10" ht="15" customHeight="1">
      <c r="A47" s="3" t="s">
        <v>37</v>
      </c>
      <c r="B47" s="29" t="s">
        <v>338</v>
      </c>
      <c r="C47" s="29" t="s">
        <v>339</v>
      </c>
      <c r="D47" s="29" t="s">
        <v>340</v>
      </c>
      <c r="E47" s="29" t="s">
        <v>341</v>
      </c>
      <c r="F47" s="29" t="s">
        <v>342</v>
      </c>
      <c r="G47" s="29" t="s">
        <v>343</v>
      </c>
      <c r="H47" s="29" t="s">
        <v>344</v>
      </c>
      <c r="I47" s="30" t="s">
        <v>345</v>
      </c>
      <c r="J47" s="26"/>
    </row>
    <row r="48" spans="1:10" ht="15" customHeight="1">
      <c r="A48" s="3" t="s">
        <v>38</v>
      </c>
      <c r="B48" s="29" t="s">
        <v>346</v>
      </c>
      <c r="C48" s="29" t="s">
        <v>347</v>
      </c>
      <c r="D48" s="29" t="s">
        <v>348</v>
      </c>
      <c r="E48" s="29" t="s">
        <v>349</v>
      </c>
      <c r="F48" s="29" t="s">
        <v>350</v>
      </c>
      <c r="G48" s="29" t="s">
        <v>351</v>
      </c>
      <c r="H48" s="29" t="s">
        <v>75</v>
      </c>
      <c r="I48" s="30" t="s">
        <v>73</v>
      </c>
      <c r="J48" s="26"/>
    </row>
    <row r="49" spans="1:10" ht="15" customHeight="1">
      <c r="A49" s="3" t="s">
        <v>13</v>
      </c>
      <c r="B49" s="29" t="s">
        <v>352</v>
      </c>
      <c r="C49" s="29" t="s">
        <v>353</v>
      </c>
      <c r="D49" s="29" t="s">
        <v>354</v>
      </c>
      <c r="E49" s="29" t="s">
        <v>355</v>
      </c>
      <c r="F49" s="29" t="s">
        <v>356</v>
      </c>
      <c r="G49" s="29" t="s">
        <v>357</v>
      </c>
      <c r="H49" s="29" t="s">
        <v>358</v>
      </c>
      <c r="I49" s="30" t="s">
        <v>122</v>
      </c>
      <c r="J49" s="26"/>
    </row>
    <row r="50" spans="1:10" ht="15" customHeight="1">
      <c r="A50" s="6" t="s">
        <v>39</v>
      </c>
      <c r="B50" s="31" t="s">
        <v>359</v>
      </c>
      <c r="C50" s="31" t="s">
        <v>360</v>
      </c>
      <c r="D50" s="31" t="s">
        <v>361</v>
      </c>
      <c r="E50" s="31" t="s">
        <v>362</v>
      </c>
      <c r="F50" s="31" t="s">
        <v>363</v>
      </c>
      <c r="G50" s="31" t="s">
        <v>364</v>
      </c>
      <c r="H50" s="31" t="s">
        <v>211</v>
      </c>
      <c r="I50" s="32" t="s">
        <v>62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autoFilter ref="G7:I7"/>
  <mergeCells count="14">
    <mergeCell ref="B5:B6"/>
    <mergeCell ref="C5:C6"/>
    <mergeCell ref="D5:D6"/>
    <mergeCell ref="E5:E6"/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61"/>
      <c r="B2" s="64" t="s">
        <v>44</v>
      </c>
      <c r="C2" s="67" t="s">
        <v>45</v>
      </c>
      <c r="D2" s="68"/>
      <c r="E2" s="68"/>
      <c r="F2" s="68"/>
      <c r="G2" s="69"/>
      <c r="H2" s="57" t="str">
        <f>CONCATENATE(PROPER(D11)," ",B9," г. в % к")</f>
        <v>Июль 2021 г. в % к</v>
      </c>
      <c r="I2" s="58"/>
      <c r="J2" s="72" t="str">
        <f>CONCATENATE("Январь-"," ",CHAR(10),D11," ",CHAR(10),B9," г."," в % к ","январю-"," ",CHAR(10),E11," ",CHAR(10),B10," г.")</f>
        <v>Январь- 
июль 
2021 г. в % к январю- 
июлю 
2020 г.</v>
      </c>
    </row>
    <row r="3" spans="1:10" ht="15" customHeight="1">
      <c r="A3" s="62"/>
      <c r="B3" s="65"/>
      <c r="C3" s="70" t="str">
        <f>CONCATENATE(D11," ",CHAR(10),B9," г.")</f>
        <v>июль 
2021 г.</v>
      </c>
      <c r="D3" s="70" t="str">
        <f>CONCATENATE(D12," ",CHAR(10),B9," г.")</f>
        <v>июнь 
2021 г.</v>
      </c>
      <c r="E3" s="70" t="str">
        <f>CONCATENATE(D11," ",CHAR(10),B10," г.")</f>
        <v>июль 
2020 г.</v>
      </c>
      <c r="F3" s="70" t="str">
        <f>CONCATENATE("январь-"," ",CHAR(10),D11," ",CHAR(10),B9," г.")</f>
        <v>январь- 
июль 
2021 г.</v>
      </c>
      <c r="G3" s="70" t="str">
        <f>CONCATENATE("январь-"," ",CHAR(10),D11," ",CHAR(10),B10," г.")</f>
        <v>январь- 
июль 
2020 г.</v>
      </c>
      <c r="H3" s="59" t="str">
        <f>CONCATENATE(E12," ",CHAR(10),B9," г.")</f>
        <v>июню 
2021 г.</v>
      </c>
      <c r="I3" s="72" t="str">
        <f>CONCATENATE(E11," ",CHAR(10),B10," г.")</f>
        <v>июлю 
2020 г.</v>
      </c>
      <c r="J3" s="73"/>
    </row>
    <row r="4" spans="1:10" ht="27.75" customHeight="1">
      <c r="A4" s="63"/>
      <c r="B4" s="66"/>
      <c r="C4" s="71"/>
      <c r="D4" s="71"/>
      <c r="E4" s="71"/>
      <c r="F4" s="71"/>
      <c r="G4" s="71"/>
      <c r="H4" s="60"/>
      <c r="I4" s="74"/>
      <c r="J4" s="74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2021</v>
      </c>
    </row>
    <row r="10" spans="1:8" ht="15">
      <c r="A10" s="17" t="s">
        <v>48</v>
      </c>
      <c r="B10" s="22">
        <v>2020</v>
      </c>
      <c r="G10" s="23"/>
      <c r="H10" s="23"/>
    </row>
    <row r="11" spans="1:5" ht="15">
      <c r="A11" s="17" t="s">
        <v>49</v>
      </c>
      <c r="B11" s="22">
        <v>7</v>
      </c>
      <c r="D11" s="24" t="str">
        <f>CHOOSE(B11,"январь","февраль","март","апрель","май","июнь","июль","август","сентябрь","октябрь","ноябрь","декабрь")</f>
        <v>июль</v>
      </c>
      <c r="E11" s="17" t="str">
        <f>CHOOSE(B11,"январю","февралю","марту","апрелю","маю","июню","июлю","августу","сентябрю","октябрю","ноябрю","декабрю")</f>
        <v>июлю</v>
      </c>
    </row>
    <row r="12" spans="1:5" ht="15">
      <c r="A12" s="17" t="s">
        <v>50</v>
      </c>
      <c r="B12" s="22">
        <v>6</v>
      </c>
      <c r="D12" s="24" t="str">
        <f>CHOOSE(B12,"январь","февраль","март","апрель","май","июнь","июль","август","сентябрь","октябрь","ноябрь","декабрь")</f>
        <v>июнь</v>
      </c>
      <c r="E12" s="17" t="str">
        <f>CHOOSE(B12,"январю","февралю","марту","апрелю","маю","июню","июлю","августу","сентябрю","октябрю","ноябрю","декабрю")</f>
        <v>июню</v>
      </c>
    </row>
    <row r="14" spans="1:7" ht="15" customHeight="1">
      <c r="A14" s="17" t="s">
        <v>51</v>
      </c>
      <c r="B14" s="55" t="str">
        <f>CONCATENATE(D11," ",CHAR(10),B9," г.")</f>
        <v>июль 
2021 г.</v>
      </c>
      <c r="D14" s="17">
        <v>1</v>
      </c>
      <c r="G14" s="25"/>
    </row>
    <row r="15" spans="2:7" ht="15">
      <c r="B15" s="55"/>
      <c r="G15" s="25"/>
    </row>
    <row r="16" spans="1:7" ht="15">
      <c r="A16" s="17" t="s">
        <v>52</v>
      </c>
      <c r="B16" s="55" t="str">
        <f>CONCATENATE(D12," ",CHAR(10),B9," г.")</f>
        <v>июнь 
2021 г.</v>
      </c>
      <c r="D16" s="17">
        <v>2</v>
      </c>
      <c r="G16" s="25"/>
    </row>
    <row r="17" ht="15">
      <c r="B17" s="55"/>
    </row>
    <row r="18" spans="1:4" ht="15">
      <c r="A18" s="17" t="s">
        <v>53</v>
      </c>
      <c r="B18" s="55" t="str">
        <f>CONCATENATE(D11," ",CHAR(10),B10," г.")</f>
        <v>июль 
2020 г.</v>
      </c>
      <c r="D18" s="17">
        <v>3</v>
      </c>
    </row>
    <row r="19" ht="15">
      <c r="B19" s="55"/>
    </row>
    <row r="20" spans="1:4" ht="15">
      <c r="A20" s="17" t="s">
        <v>54</v>
      </c>
      <c r="B20" s="55" t="str">
        <f>CONCATENATE("январь-"," ",CHAR(10),D11," ",CHAR(10),B9," г.")</f>
        <v>январь- 
июль 
2021 г.</v>
      </c>
      <c r="D20" s="17">
        <v>4</v>
      </c>
    </row>
    <row r="21" ht="33.75" customHeight="1">
      <c r="B21" s="55"/>
    </row>
    <row r="22" spans="1:4" ht="15">
      <c r="A22" s="17" t="s">
        <v>55</v>
      </c>
      <c r="B22" s="55" t="str">
        <f>CONCATENATE("январь-"," ",CHAR(10),D11," ",CHAR(10),B10," г.")</f>
        <v>январь- 
июль 
2020 г.</v>
      </c>
      <c r="D22" s="17">
        <v>5</v>
      </c>
    </row>
    <row r="23" ht="31.5" customHeight="1">
      <c r="B23" s="55"/>
    </row>
    <row r="24" spans="1:4" ht="15">
      <c r="A24" s="17" t="s">
        <v>56</v>
      </c>
      <c r="B24" s="55" t="str">
        <f>CONCATENATE(E12," ",CHAR(10),B9," г.")</f>
        <v>июню 
2021 г.</v>
      </c>
      <c r="D24" s="17">
        <v>6</v>
      </c>
    </row>
    <row r="25" ht="15">
      <c r="B25" s="55"/>
    </row>
    <row r="26" spans="1:4" ht="15">
      <c r="A26" s="17" t="s">
        <v>57</v>
      </c>
      <c r="B26" s="55" t="str">
        <f>CONCATENATE(E11," ",CHAR(10),B10," г.")</f>
        <v>июлю 
2020 г.</v>
      </c>
      <c r="D26" s="17">
        <v>7</v>
      </c>
    </row>
    <row r="27" ht="15">
      <c r="B27" s="55"/>
    </row>
    <row r="28" spans="1:4" ht="15">
      <c r="A28" s="17" t="s">
        <v>58</v>
      </c>
      <c r="B28" s="55" t="str">
        <f>CONCATENATE("Январь-"," ",CHAR(10),D11," ",CHAR(10),B9," г."," в % к ","январю-"," ",CHAR(10),E11," ",CHAR(10),B10," г.")</f>
        <v>Январь- 
июль 
2021 г. в % к январю- 
июлю 
2020 г.</v>
      </c>
      <c r="D28" s="17">
        <v>8</v>
      </c>
    </row>
    <row r="29" ht="15">
      <c r="B29" s="55"/>
    </row>
    <row r="30" ht="59.25" customHeight="1">
      <c r="B30" s="55"/>
    </row>
    <row r="31" spans="1:3" ht="15">
      <c r="A31" s="17" t="s">
        <v>59</v>
      </c>
      <c r="B31" s="56" t="str">
        <f>CONCATENATE(PROPER(D11)," ",B9," г. в % к")</f>
        <v>Июль 2021 г. в % к</v>
      </c>
      <c r="C31" s="56"/>
    </row>
  </sheetData>
  <sheetProtection/>
  <mergeCells count="21">
    <mergeCell ref="I3:I4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2021-09-27T09:10:00Z</cp:lastPrinted>
  <dcterms:created xsi:type="dcterms:W3CDTF">2004-10-25T13:55:29Z</dcterms:created>
  <dcterms:modified xsi:type="dcterms:W3CDTF">2021-10-04T08:40:59Z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