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<sst xmlns="http://schemas.openxmlformats.org/spreadsheetml/2006/main" count="269" uniqueCount="261">
  <si>
    <t xml:space="preserve">Еманжелинский 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</si>
  <si>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</si>
  <si>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</si>
  <si>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</si>
  <si>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</si>
  <si>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</si>
  <si>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</si>
  <si>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</si>
  <si>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</si>
  <si>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</si>
  <si>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</si>
  <si>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</si>
  <si>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</si>
  <si>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</si>
  <si>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</si>
  <si>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</si>
  <si>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</si>
  <si>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</si>
  <si>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</si>
  <si>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</si>
  <si>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</si>
  <si>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</si>
  <si>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</si>
  <si>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</si>
  <si>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</si>
  <si>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</si>
  <si>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</si>
  <si>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</si>
  <si>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</si>
  <si>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</si>
  <si>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</si>
  <si>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</si>
  <si>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</si>
  <si>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</si>
  <si>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</si>
  <si>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</si>
  <si>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</si>
  <si>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</si>
  <si>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</si>
  <si>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</si>
  <si>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</si>
  <si>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</si>
  <si>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Троицкий</t>
  </si>
  <si>
    <t>Фактически,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</si>
  <si>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</si>
  <si>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</si>
  <si>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</si>
  <si>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</si>
  <si>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</si>
  <si>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</si>
  <si>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</si>
  <si>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</si>
  <si>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</si>
  <si>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</si>
  <si>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</si>
  <si>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</si>
  <si>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</si>
  <si>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</si>
  <si>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</si>
  <si>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</si>
  <si>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</t>
  </si>
  <si>
    <t>106.1</t>
  </si>
  <si>
    <t>103.5</t>
  </si>
  <si>
    <t>108.7</t>
  </si>
  <si>
    <t>107.2</t>
  </si>
  <si>
    <t>110.5</t>
  </si>
  <si>
    <t>78.6</t>
  </si>
  <si>
    <t>30452.8</t>
  </si>
  <si>
    <t>79.7</t>
  </si>
  <si>
    <t>111.4</t>
  </si>
  <si>
    <t>76.7</t>
  </si>
  <si>
    <t>109.6</t>
  </si>
  <si>
    <t>84.5</t>
  </si>
  <si>
    <t>28361.1</t>
  </si>
  <si>
    <t>82.9</t>
  </si>
  <si>
    <t>48202.6</t>
  </si>
  <si>
    <t>60568.4</t>
  </si>
  <si>
    <t>42986.1</t>
  </si>
  <si>
    <t>79.6</t>
  </si>
  <si>
    <t>112.1</t>
  </si>
  <si>
    <t>50812.5</t>
  </si>
  <si>
    <t>65291.1</t>
  </si>
  <si>
    <t>45044.8</t>
  </si>
  <si>
    <t>77.8</t>
  </si>
  <si>
    <t>112.8</t>
  </si>
  <si>
    <t>36959.7</t>
  </si>
  <si>
    <t>48212.6</t>
  </si>
  <si>
    <t>32544.8</t>
  </si>
  <si>
    <t>113.6</t>
  </si>
  <si>
    <t>37938.8</t>
  </si>
  <si>
    <t>48275.0</t>
  </si>
  <si>
    <t>34938.7</t>
  </si>
  <si>
    <t>108.6</t>
  </si>
  <si>
    <t>52012.4</t>
  </si>
  <si>
    <t>55121.8</t>
  </si>
  <si>
    <t>43075.0</t>
  </si>
  <si>
    <t>94.4</t>
  </si>
  <si>
    <t>120.7</t>
  </si>
  <si>
    <t>41678.0</t>
  </si>
  <si>
    <t>50713.6</t>
  </si>
  <si>
    <t>36576.7</t>
  </si>
  <si>
    <t>82.2</t>
  </si>
  <si>
    <t>113.9</t>
  </si>
  <si>
    <t>38290.2</t>
  </si>
  <si>
    <t>53221.5</t>
  </si>
  <si>
    <t>34573.8</t>
  </si>
  <si>
    <t>71.9</t>
  </si>
  <si>
    <t>110.7</t>
  </si>
  <si>
    <t>31956.1</t>
  </si>
  <si>
    <t>40286.4</t>
  </si>
  <si>
    <t>79.3</t>
  </si>
  <si>
    <t>104.9</t>
  </si>
  <si>
    <t>56296.8</t>
  </si>
  <si>
    <t>63609.8</t>
  </si>
  <si>
    <t>50542.7</t>
  </si>
  <si>
    <t>88.5</t>
  </si>
  <si>
    <t>43823.5</t>
  </si>
  <si>
    <t>56777.3</t>
  </si>
  <si>
    <t>37365.0</t>
  </si>
  <si>
    <t>77.2</t>
  </si>
  <si>
    <t>117.3</t>
  </si>
  <si>
    <t>39395.2</t>
  </si>
  <si>
    <t>54220.8</t>
  </si>
  <si>
    <t>36754.9</t>
  </si>
  <si>
    <t>72.7</t>
  </si>
  <si>
    <t>32043.5</t>
  </si>
  <si>
    <t>35817.8</t>
  </si>
  <si>
    <t>27891.1</t>
  </si>
  <si>
    <t>89.5</t>
  </si>
  <si>
    <t>114.9</t>
  </si>
  <si>
    <t>36353.7</t>
  </si>
  <si>
    <t>47313.6</t>
  </si>
  <si>
    <t>31868.4</t>
  </si>
  <si>
    <t>76.8</t>
  </si>
  <si>
    <t>114.1</t>
  </si>
  <si>
    <t>41076.6</t>
  </si>
  <si>
    <t>49389.6</t>
  </si>
  <si>
    <t>38321.5</t>
  </si>
  <si>
    <t>83.2</t>
  </si>
  <si>
    <t>35971.5</t>
  </si>
  <si>
    <t>41637.4</t>
  </si>
  <si>
    <t>30498.2</t>
  </si>
  <si>
    <t>86.4</t>
  </si>
  <si>
    <t>117.9</t>
  </si>
  <si>
    <t>39218.0</t>
  </si>
  <si>
    <t>45055.0</t>
  </si>
  <si>
    <t>34167.5</t>
  </si>
  <si>
    <t>87.0</t>
  </si>
  <si>
    <t>114.8</t>
  </si>
  <si>
    <t>44993.0</t>
  </si>
  <si>
    <t>53305.9</t>
  </si>
  <si>
    <t>40536.0</t>
  </si>
  <si>
    <t>84.4</t>
  </si>
  <si>
    <t>111.0</t>
  </si>
  <si>
    <t>32112.2</t>
  </si>
  <si>
    <t>40301.9</t>
  </si>
  <si>
    <t>29064.0</t>
  </si>
  <si>
    <t>46877.4</t>
  </si>
  <si>
    <t>50835.4</t>
  </si>
  <si>
    <t>47597.3</t>
  </si>
  <si>
    <t>92.2</t>
  </si>
  <si>
    <t>98.5</t>
  </si>
  <si>
    <t>44063.0</t>
  </si>
  <si>
    <t>71996.0</t>
  </si>
  <si>
    <t>39192.7</t>
  </si>
  <si>
    <t>61.2</t>
  </si>
  <si>
    <t>112.4</t>
  </si>
  <si>
    <t>34804.7</t>
  </si>
  <si>
    <t>38443.9</t>
  </si>
  <si>
    <t>32316.6</t>
  </si>
  <si>
    <t>90.5</t>
  </si>
  <si>
    <t>107.7</t>
  </si>
  <si>
    <t>37918.5</t>
  </si>
  <si>
    <t>47922.7</t>
  </si>
  <si>
    <t>32286.7</t>
  </si>
  <si>
    <t>79.1</t>
  </si>
  <si>
    <t>117.4</t>
  </si>
  <si>
    <t>41883.3</t>
  </si>
  <si>
    <t>46056.1</t>
  </si>
  <si>
    <t>37723.2</t>
  </si>
  <si>
    <t>90.9</t>
  </si>
  <si>
    <t>37019.6</t>
  </si>
  <si>
    <t>48852.4</t>
  </si>
  <si>
    <t>33714.6</t>
  </si>
  <si>
    <t>75.8</t>
  </si>
  <si>
    <t>109.8</t>
  </si>
  <si>
    <t>34076.8</t>
  </si>
  <si>
    <t>40341.9</t>
  </si>
  <si>
    <t>30917.0</t>
  </si>
  <si>
    <t>110.2</t>
  </si>
  <si>
    <t>34836.0</t>
  </si>
  <si>
    <t>39635.1</t>
  </si>
  <si>
    <t>32327.1</t>
  </si>
  <si>
    <t>87.9</t>
  </si>
  <si>
    <t>107.8</t>
  </si>
  <si>
    <t>38657.8</t>
  </si>
  <si>
    <t>67732.4</t>
  </si>
  <si>
    <t>35269.7</t>
  </si>
  <si>
    <t>57.1</t>
  </si>
  <si>
    <t>38101.4</t>
  </si>
  <si>
    <t>48081.9</t>
  </si>
  <si>
    <t>32565.8</t>
  </si>
  <si>
    <t>79.2</t>
  </si>
  <si>
    <t>117.0</t>
  </si>
  <si>
    <t>33829.2</t>
  </si>
  <si>
    <t>38684.5</t>
  </si>
  <si>
    <t>30980.6</t>
  </si>
  <si>
    <t>87.4</t>
  </si>
  <si>
    <t>109.2</t>
  </si>
  <si>
    <t>30348.3</t>
  </si>
  <si>
    <t>41965.5</t>
  </si>
  <si>
    <t>72.3</t>
  </si>
  <si>
    <t>107.0</t>
  </si>
  <si>
    <t>37802.6</t>
  </si>
  <si>
    <t>45651.2</t>
  </si>
  <si>
    <t>33429.1</t>
  </si>
  <si>
    <t>82.8</t>
  </si>
  <si>
    <t>113.1</t>
  </si>
  <si>
    <t>32578.4</t>
  </si>
  <si>
    <t>39392.1</t>
  </si>
  <si>
    <t>29971.0</t>
  </si>
  <si>
    <t>82.7</t>
  </si>
  <si>
    <t>33421.2</t>
  </si>
  <si>
    <t>46920.9</t>
  </si>
  <si>
    <t>32288.6</t>
  </si>
  <si>
    <t>71.2</t>
  </si>
  <si>
    <t>83212.6</t>
  </si>
  <si>
    <t>92499.0</t>
  </si>
  <si>
    <t>74212.6</t>
  </si>
  <si>
    <t>90.0</t>
  </si>
  <si>
    <t>40646.2</t>
  </si>
  <si>
    <t>35165.2</t>
  </si>
  <si>
    <t>88.3</t>
  </si>
  <si>
    <t>115.6</t>
  </si>
  <si>
    <t>49167.3</t>
  </si>
  <si>
    <t>59332.7</t>
  </si>
  <si>
    <t>46344.5</t>
  </si>
  <si>
    <t>28882.8</t>
  </si>
  <si>
    <t>32629.7</t>
  </si>
  <si>
    <t>25933.5</t>
  </si>
  <si>
    <t>46529.8</t>
  </si>
  <si>
    <t>50159.8</t>
  </si>
  <si>
    <t>39695.8</t>
  </si>
  <si>
    <t>92.8</t>
  </si>
  <si>
    <t>117.2</t>
  </si>
  <si>
    <t>30091.1</t>
  </si>
  <si>
    <t>43517.9</t>
  </si>
  <si>
    <t>28155.6</t>
  </si>
  <si>
    <t>69.1</t>
  </si>
  <si>
    <t>106.9</t>
  </si>
  <si>
    <t>36083.1</t>
  </si>
  <si>
    <t>41697.4</t>
  </si>
  <si>
    <t>30625.7</t>
  </si>
  <si>
    <t>86.5</t>
  </si>
  <si>
    <t>117.8</t>
  </si>
  <si>
    <t>32758.2</t>
  </si>
  <si>
    <t>47154.7</t>
  </si>
  <si>
    <t>28723.7</t>
  </si>
  <si>
    <t>69.5</t>
  </si>
  <si>
    <t>114.0</t>
  </si>
  <si>
    <t>8. Среднемесячная номинальная начисленная заработная плата работников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</si>
</sst>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6" fillId="0" borderId="10" xfId="37" applyNumberFormat="1" applyFont="1" applyFill="1" applyBorder="1" applyAlignment="1" applyProtection="1">
      <alignment vertical="top" wrapText="1"/>
      <protection/>
    </xf>
    <xf numFmtId="0" fontId="7" fillId="0" borderId="10" xfId="0" applyFont="1" applyBorder="1" applyAlignment="1">
      <alignment wrapText="1"/>
    </xf>
    <xf numFmtId="49" fontId="6" fillId="0" borderId="10" xfId="37" applyNumberFormat="1" applyFont="1" applyFill="1" applyBorder="1" applyAlignment="1" applyProtection="1">
      <alignment wrapText="1"/>
      <protection/>
    </xf>
    <xf numFmtId="49" fontId="6" fillId="0" borderId="11" xfId="37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49" fontId="7" fillId="0" borderId="12" xfId="37" applyNumberFormat="1" applyFont="1" applyFill="1" applyBorder="1" applyAlignment="1" applyProtection="1">
      <alignment vertical="top" wrapText="1"/>
      <protection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5" fillId="0" borderId="0" xfId="61">
      <alignment/>
      <protection/>
    </xf>
    <xf numFmtId="0" fontId="8" fillId="0" borderId="13" xfId="61" applyFont="1" applyFill="1" applyBorder="1" applyAlignment="1">
      <alignment horizontal="center"/>
      <protection/>
    </xf>
    <xf numFmtId="1" fontId="12" fillId="0" borderId="13" xfId="61" applyNumberFormat="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12" fillId="0" borderId="13" xfId="61" applyFont="1" applyFill="1" applyBorder="1" applyAlignment="1">
      <alignment horizontal="center" vertical="center" wrapText="1"/>
      <protection/>
    </xf>
    <xf numFmtId="0" fontId="35" fillId="33" borderId="0" xfId="61" applyFill="1" applyProtection="1">
      <alignment/>
      <protection locked="0"/>
    </xf>
    <xf numFmtId="0" fontId="35" fillId="0" borderId="0" xfId="61" applyAlignment="1">
      <alignment/>
      <protection/>
    </xf>
    <xf numFmtId="0" fontId="35" fillId="0" borderId="0" xfId="61" applyAlignment="1">
      <alignment horizontal="center"/>
      <protection/>
    </xf>
    <xf numFmtId="0" fontId="35" fillId="0" borderId="0" xfId="61" applyAlignment="1">
      <alignment vertical="center" wrapText="1"/>
      <protection/>
    </xf>
    <xf numFmtId="0" fontId="13" fillId="0" borderId="14" xfId="62" applyFont="1" applyFill="1" applyBorder="1" applyAlignment="1">
      <alignment horizontal="right" wrapText="1"/>
      <protection/>
    </xf>
    <xf numFmtId="0" fontId="13" fillId="0" borderId="15" xfId="62" applyFont="1" applyFill="1" applyBorder="1" applyAlignment="1">
      <alignment horizontal="right" wrapText="1"/>
      <protection/>
    </xf>
    <xf numFmtId="0" fontId="13" fillId="0" borderId="16" xfId="62" applyFont="1" applyFill="1" applyBorder="1" applyAlignment="1">
      <alignment horizontal="right" wrapText="1"/>
      <protection/>
    </xf>
    <xf numFmtId="0" fontId="13" fillId="0" borderId="17" xfId="62" applyFont="1" applyFill="1" applyBorder="1" applyAlignment="1">
      <alignment horizontal="right" wrapText="1"/>
      <protection/>
    </xf>
    <xf numFmtId="49" fontId="6" fillId="0" borderId="18" xfId="37" applyNumberFormat="1" applyFont="1" applyFill="1" applyBorder="1" applyAlignment="1" applyProtection="1">
      <alignment vertical="top" wrapText="1"/>
      <protection/>
    </xf>
    <xf numFmtId="0" fontId="13" fillId="0" borderId="19" xfId="62" applyFont="1" applyFill="1" applyBorder="1" applyAlignment="1">
      <alignment horizontal="right" wrapText="1"/>
      <protection/>
    </xf>
    <xf numFmtId="0" fontId="13" fillId="0" borderId="20" xfId="62" applyFont="1" applyFill="1" applyBorder="1" applyAlignment="1">
      <alignment horizontal="right" wrapText="1"/>
      <protection/>
    </xf>
    <xf numFmtId="0" fontId="0" fillId="0" borderId="21" xfId="0" applyBorder="1" applyAlignment="1">
      <alignment/>
    </xf>
    <xf numFmtId="0" fontId="14" fillId="0" borderId="22" xfId="62" applyFont="1" applyFill="1" applyBorder="1" applyAlignment="1">
      <alignment horizontal="right" wrapText="1"/>
      <protection/>
    </xf>
    <xf numFmtId="0" fontId="14" fillId="0" borderId="23" xfId="62" applyFont="1" applyFill="1" applyBorder="1" applyAlignment="1">
      <alignment horizontal="right" wrapText="1"/>
      <protection/>
    </xf>
    <xf numFmtId="49" fontId="7" fillId="0" borderId="0" xfId="38" applyNumberFormat="1" applyFont="1" applyFill="1" applyBorder="1" applyAlignment="1" applyProtection="1">
      <alignment horizontal="center" vertical="center" wrapText="1"/>
      <protection/>
    </xf>
    <xf numFmtId="0" fontId="7" fillId="0" borderId="0" xfId="38" applyFont="1" applyFill="1" applyBorder="1" applyAlignment="1">
      <alignment horizontal="center" vertical="center" wrapText="1"/>
      <protection/>
    </xf>
    <xf numFmtId="0" fontId="9" fillId="34" borderId="13" xfId="59" applyNumberFormat="1" applyFont="1" applyFill="1" applyBorder="1" applyAlignment="1">
      <alignment horizontal="center" vertical="center" wrapText="1"/>
      <protection/>
    </xf>
    <xf numFmtId="0" fontId="9" fillId="0" borderId="13" xfId="59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9" fillId="0" borderId="27" xfId="59" applyNumberFormat="1" applyFont="1" applyBorder="1" applyAlignment="1">
      <alignment horizontal="center" vertical="center" wrapText="1"/>
      <protection/>
    </xf>
    <xf numFmtId="0" fontId="9" fillId="0" borderId="28" xfId="59" applyNumberFormat="1" applyFont="1" applyBorder="1" applyAlignment="1">
      <alignment horizontal="center" vertical="center" wrapText="1"/>
      <protection/>
    </xf>
    <xf numFmtId="0" fontId="9" fillId="0" borderId="24" xfId="59" applyNumberFormat="1" applyFont="1" applyBorder="1" applyAlignment="1">
      <alignment horizontal="center" vertical="center" wrapText="1"/>
      <protection/>
    </xf>
    <xf numFmtId="0" fontId="9" fillId="0" borderId="26" xfId="59" applyNumberFormat="1" applyFont="1" applyBorder="1" applyAlignment="1">
      <alignment horizontal="center" vertical="center" wrapText="1"/>
      <protection/>
    </xf>
    <xf numFmtId="0" fontId="9" fillId="34" borderId="24" xfId="60" applyNumberFormat="1" applyFont="1" applyFill="1" applyBorder="1" applyAlignment="1">
      <alignment horizontal="center" vertical="center" wrapText="1"/>
      <protection/>
    </xf>
    <xf numFmtId="0" fontId="9" fillId="34" borderId="26" xfId="60" applyNumberFormat="1" applyFont="1" applyFill="1" applyBorder="1" applyAlignment="1">
      <alignment horizontal="center" vertical="center" wrapText="1"/>
      <protection/>
    </xf>
    <xf numFmtId="0" fontId="35" fillId="0" borderId="0" xfId="61" applyAlignment="1">
      <alignment horizontal="center" wrapText="1"/>
      <protection/>
    </xf>
    <xf numFmtId="0" fontId="12" fillId="0" borderId="24" xfId="61" applyFont="1" applyFill="1" applyBorder="1" applyAlignment="1">
      <alignment/>
      <protection/>
    </xf>
    <xf numFmtId="0" fontId="12" fillId="0" borderId="25" xfId="61" applyFont="1" applyFill="1" applyBorder="1" applyAlignment="1">
      <alignment/>
      <protection/>
    </xf>
    <xf numFmtId="0" fontId="12" fillId="0" borderId="26" xfId="61" applyFont="1" applyFill="1" applyBorder="1" applyAlignment="1">
      <alignment/>
      <protection/>
    </xf>
    <xf numFmtId="0" fontId="9" fillId="0" borderId="24" xfId="38" applyFont="1" applyFill="1" applyBorder="1" applyAlignment="1">
      <alignment horizontal="center" vertical="center" wrapText="1"/>
      <protection/>
    </xf>
    <xf numFmtId="0" fontId="9" fillId="0" borderId="25" xfId="38" applyFont="1" applyFill="1" applyBorder="1" applyAlignment="1">
      <alignment horizontal="center" vertical="center" wrapText="1"/>
      <protection/>
    </xf>
    <xf numFmtId="0" fontId="9" fillId="0" borderId="26" xfId="38" applyFont="1" applyFill="1" applyBorder="1" applyAlignment="1">
      <alignment horizontal="center" vertical="center" wrapText="1"/>
      <protection/>
    </xf>
    <xf numFmtId="0" fontId="9" fillId="0" borderId="27" xfId="60" applyNumberFormat="1" applyFont="1" applyBorder="1" applyAlignment="1">
      <alignment horizontal="center" vertical="center" wrapText="1"/>
      <protection/>
    </xf>
    <xf numFmtId="0" fontId="9" fillId="0" borderId="28" xfId="60" applyNumberFormat="1" applyFont="1" applyBorder="1" applyAlignment="1">
      <alignment horizontal="center" vertical="center" wrapText="1"/>
      <protection/>
    </xf>
    <xf numFmtId="0" fontId="9" fillId="0" borderId="29" xfId="60" applyNumberFormat="1" applyFont="1" applyBorder="1" applyAlignment="1">
      <alignment horizontal="center" vertical="center" wrapText="1"/>
      <protection/>
    </xf>
    <xf numFmtId="0" fontId="9" fillId="0" borderId="24" xfId="60" applyNumberFormat="1" applyFont="1" applyBorder="1" applyAlignment="1">
      <alignment horizontal="center" vertical="center" wrapText="1"/>
      <protection/>
    </xf>
    <xf numFmtId="0" fontId="9" fillId="0" borderId="26" xfId="60" applyNumberFormat="1" applyFont="1" applyBorder="1" applyAlignment="1">
      <alignment horizontal="center" vertical="center" wrapText="1"/>
      <protection/>
    </xf>
    <xf numFmtId="0" fontId="9" fillId="34" borderId="25" xfId="60" applyNumberFormat="1" applyFont="1" applyFill="1" applyBorder="1" applyAlignment="1">
      <alignment horizontal="center" vertical="center" wrapText="1"/>
      <protection/>
    </xf>
    <xf numFmtId="0" fontId="35" fillId="0" borderId="0" xfId="61" applyAlignment="1">
      <alignment horizontal="center"/>
      <protection/>
    </xf>
    <xf numFmtId="0" fontId="9" fillId="34" borderId="27" xfId="60" applyNumberFormat="1" applyFont="1" applyFill="1" applyBorder="1" applyAlignment="1">
      <alignment horizontal="center" vertical="center" wrapText="1"/>
      <protection/>
    </xf>
    <xf numFmtId="0" fontId="9" fillId="34" borderId="29" xfId="60" applyNumberFormat="1" applyFont="1" applyFill="1" applyBorder="1" applyAlignment="1">
      <alignment horizontal="center" vertical="center" wrapText="1"/>
      <protection/>
    </xf>
    <xf numFmtId="0" fontId="9" fillId="0" borderId="24" xfId="60" applyNumberFormat="1" applyFont="1" applyFill="1" applyBorder="1" applyAlignment="1">
      <alignment horizontal="center" vertical="center" wrapText="1"/>
      <protection/>
    </xf>
    <xf numFmtId="0" fontId="9" fillId="0" borderId="26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1.375" style="0" customWidth="1"/>
    <col min="6" max="6" width="12.00390625" style="0" customWidth="1"/>
  </cols>
  <sheetData>
    <row r="1" spans="1:6" s="1" customFormat="1" ht="12.75" customHeight="1">
      <c r="A1" s="33" t="s">
        <v>260</v>
      </c>
      <c r="B1" s="34"/>
      <c r="C1" s="34"/>
      <c r="D1" s="34"/>
      <c r="E1" s="34"/>
      <c r="F1" s="34"/>
    </row>
    <row r="2" spans="1:6" s="1" customFormat="1" ht="12.75" customHeight="1">
      <c r="A2" s="40" t="s">
        <v>60</v>
      </c>
      <c r="B2" s="40"/>
      <c r="C2" s="40"/>
      <c r="D2" s="40"/>
      <c r="E2" s="40"/>
      <c r="F2" s="40"/>
    </row>
    <row r="3" spans="1:6" s="2" customFormat="1" ht="7.5" customHeight="1">
      <c r="A3" s="9"/>
      <c r="B3" s="10"/>
      <c r="C3" s="10"/>
      <c r="D3" s="10"/>
      <c r="E3" s="9"/>
      <c r="F3" s="9"/>
    </row>
    <row r="4" spans="1:6" s="2" customFormat="1" ht="12.75" customHeight="1">
      <c r="A4" s="37"/>
      <c r="B4" s="41" t="s">
        <v>43</v>
      </c>
      <c r="C4" s="42"/>
      <c r="D4" s="42"/>
      <c r="E4" s="35" t="str">
        <f>Лист2!H2</f>
        <v>Январь 2022 г. в % к</v>
      </c>
      <c r="F4" s="35"/>
    </row>
    <row r="5" spans="1:6" s="2" customFormat="1" ht="12.75" customHeight="1">
      <c r="A5" s="38"/>
      <c r="B5" s="43" t="str">
        <f>Лист2!C3</f>
        <v>январь 
2022 г.</v>
      </c>
      <c r="C5" s="43" t="str">
        <f>Лист2!D3</f>
        <v>декабрь 
2021 г.</v>
      </c>
      <c r="D5" s="43" t="str">
        <f>Лист2!E3</f>
        <v>январь 
2021 г.</v>
      </c>
      <c r="E5" s="36" t="str">
        <f>Лист2!H3</f>
        <v>декабрю 
2021 г.</v>
      </c>
      <c r="F5" s="35" t="str">
        <f>Лист2!I3</f>
        <v>январю 
2021 г.</v>
      </c>
    </row>
    <row r="6" spans="1:6" s="2" customFormat="1" ht="59.25" customHeight="1">
      <c r="A6" s="39"/>
      <c r="B6" s="44"/>
      <c r="C6" s="44"/>
      <c r="D6" s="44"/>
      <c r="E6" s="36"/>
      <c r="F6" s="35"/>
    </row>
    <row r="7" spans="1:6" s="2" customFormat="1" ht="12.75">
      <c r="A7" s="11" t="s">
        <v>40</v>
      </c>
      <c r="B7" s="12">
        <v>1</v>
      </c>
      <c r="C7" s="12">
        <v>2</v>
      </c>
      <c r="D7" s="12">
        <v>3</v>
      </c>
      <c r="E7" s="13">
        <v>4</v>
      </c>
      <c r="F7" s="13">
        <v>5</v>
      </c>
    </row>
    <row r="8" spans="1:6" ht="15" customHeight="1">
      <c r="A8" s="8" t="s">
        <v>41</v>
      </c>
      <c r="B8" s="31" t="s">
        <v>75</v>
      </c>
      <c r="C8" s="31" t="s">
        <v>76</v>
      </c>
      <c r="D8" s="31" t="s">
        <v>77</v>
      </c>
      <c r="E8" s="31" t="s">
        <v>78</v>
      </c>
      <c r="F8" s="32" t="s">
        <v>79</v>
      </c>
    </row>
    <row r="9" spans="1:6" s="2" customFormat="1" ht="15" customHeight="1">
      <c r="A9" s="4" t="s">
        <v>1</v>
      </c>
      <c r="B9" s="23"/>
      <c r="C9" s="23"/>
      <c r="D9" s="23"/>
      <c r="E9" s="23"/>
      <c r="F9" s="24"/>
    </row>
    <row r="10" spans="1:6" ht="15" customHeight="1">
      <c r="A10" s="5" t="s">
        <v>2</v>
      </c>
      <c r="B10" s="23" t="s">
        <v>80</v>
      </c>
      <c r="C10" s="23" t="s">
        <v>81</v>
      </c>
      <c r="D10" s="23" t="s">
        <v>82</v>
      </c>
      <c r="E10" s="23" t="s">
        <v>83</v>
      </c>
      <c r="F10" s="24" t="s">
        <v>84</v>
      </c>
    </row>
    <row r="11" spans="1:6" ht="15" customHeight="1">
      <c r="A11" s="5" t="s">
        <v>3</v>
      </c>
      <c r="B11" s="23" t="s">
        <v>85</v>
      </c>
      <c r="C11" s="23" t="s">
        <v>86</v>
      </c>
      <c r="D11" s="23" t="s">
        <v>87</v>
      </c>
      <c r="E11" s="23" t="s">
        <v>70</v>
      </c>
      <c r="F11" s="24" t="s">
        <v>88</v>
      </c>
    </row>
    <row r="12" spans="1:6" ht="15" customHeight="1">
      <c r="A12" s="5" t="s">
        <v>4</v>
      </c>
      <c r="B12" s="23" t="s">
        <v>89</v>
      </c>
      <c r="C12" s="23" t="s">
        <v>90</v>
      </c>
      <c r="D12" s="23" t="s">
        <v>91</v>
      </c>
      <c r="E12" s="23" t="s">
        <v>66</v>
      </c>
      <c r="F12" s="24" t="s">
        <v>92</v>
      </c>
    </row>
    <row r="13" spans="1:6" ht="15" customHeight="1">
      <c r="A13" s="5" t="s">
        <v>5</v>
      </c>
      <c r="B13" s="23" t="s">
        <v>93</v>
      </c>
      <c r="C13" s="23" t="s">
        <v>94</v>
      </c>
      <c r="D13" s="23" t="s">
        <v>95</v>
      </c>
      <c r="E13" s="23" t="s">
        <v>96</v>
      </c>
      <c r="F13" s="24" t="s">
        <v>97</v>
      </c>
    </row>
    <row r="14" spans="1:6" ht="15" customHeight="1">
      <c r="A14" s="3" t="s">
        <v>6</v>
      </c>
      <c r="B14" s="23" t="s">
        <v>98</v>
      </c>
      <c r="C14" s="23" t="s">
        <v>99</v>
      </c>
      <c r="D14" s="23" t="s">
        <v>100</v>
      </c>
      <c r="E14" s="23" t="s">
        <v>101</v>
      </c>
      <c r="F14" s="24" t="s">
        <v>102</v>
      </c>
    </row>
    <row r="15" spans="1:6" ht="15" customHeight="1">
      <c r="A15" s="3" t="s">
        <v>7</v>
      </c>
      <c r="B15" s="23" t="s">
        <v>103</v>
      </c>
      <c r="C15" s="23" t="s">
        <v>104</v>
      </c>
      <c r="D15" s="23" t="s">
        <v>105</v>
      </c>
      <c r="E15" s="23" t="s">
        <v>106</v>
      </c>
      <c r="F15" s="24" t="s">
        <v>107</v>
      </c>
    </row>
    <row r="16" spans="1:6" ht="15" customHeight="1">
      <c r="A16" s="3" t="s">
        <v>8</v>
      </c>
      <c r="B16" s="23" t="s">
        <v>108</v>
      </c>
      <c r="C16" s="23" t="s">
        <v>109</v>
      </c>
      <c r="D16" s="23" t="s">
        <v>67</v>
      </c>
      <c r="E16" s="23" t="s">
        <v>110</v>
      </c>
      <c r="F16" s="24" t="s">
        <v>111</v>
      </c>
    </row>
    <row r="17" spans="1:6" ht="15" customHeight="1">
      <c r="A17" s="3" t="s">
        <v>9</v>
      </c>
      <c r="B17" s="23" t="s">
        <v>112</v>
      </c>
      <c r="C17" s="23" t="s">
        <v>113</v>
      </c>
      <c r="D17" s="23" t="s">
        <v>114</v>
      </c>
      <c r="E17" s="23" t="s">
        <v>115</v>
      </c>
      <c r="F17" s="24" t="s">
        <v>69</v>
      </c>
    </row>
    <row r="18" spans="1:6" ht="15" customHeight="1">
      <c r="A18" s="3" t="s">
        <v>10</v>
      </c>
      <c r="B18" s="23" t="s">
        <v>116</v>
      </c>
      <c r="C18" s="23" t="s">
        <v>117</v>
      </c>
      <c r="D18" s="23" t="s">
        <v>118</v>
      </c>
      <c r="E18" s="23" t="s">
        <v>119</v>
      </c>
      <c r="F18" s="24" t="s">
        <v>120</v>
      </c>
    </row>
    <row r="19" spans="1:6" ht="15" customHeight="1">
      <c r="A19" s="3" t="s">
        <v>42</v>
      </c>
      <c r="B19" s="23" t="s">
        <v>121</v>
      </c>
      <c r="C19" s="23" t="s">
        <v>122</v>
      </c>
      <c r="D19" s="23" t="s">
        <v>123</v>
      </c>
      <c r="E19" s="23" t="s">
        <v>124</v>
      </c>
      <c r="F19" s="24" t="s">
        <v>64</v>
      </c>
    </row>
    <row r="20" spans="1:6" ht="15" customHeight="1">
      <c r="A20" s="3" t="s">
        <v>12</v>
      </c>
      <c r="B20" s="23" t="s">
        <v>125</v>
      </c>
      <c r="C20" s="23" t="s">
        <v>126</v>
      </c>
      <c r="D20" s="23" t="s">
        <v>127</v>
      </c>
      <c r="E20" s="23" t="s">
        <v>128</v>
      </c>
      <c r="F20" s="24" t="s">
        <v>129</v>
      </c>
    </row>
    <row r="21" spans="1:6" ht="15" customHeight="1">
      <c r="A21" s="3" t="s">
        <v>13</v>
      </c>
      <c r="B21" s="23" t="s">
        <v>130</v>
      </c>
      <c r="C21" s="23" t="s">
        <v>131</v>
      </c>
      <c r="D21" s="23" t="s">
        <v>132</v>
      </c>
      <c r="E21" s="23" t="s">
        <v>133</v>
      </c>
      <c r="F21" s="24" t="s">
        <v>134</v>
      </c>
    </row>
    <row r="22" spans="1:6" ht="15" customHeight="1">
      <c r="A22" s="3" t="s">
        <v>14</v>
      </c>
      <c r="B22" s="23" t="s">
        <v>135</v>
      </c>
      <c r="C22" s="23" t="s">
        <v>136</v>
      </c>
      <c r="D22" s="23" t="s">
        <v>137</v>
      </c>
      <c r="E22" s="23" t="s">
        <v>138</v>
      </c>
      <c r="F22" s="24" t="s">
        <v>64</v>
      </c>
    </row>
    <row r="23" spans="1:6" s="2" customFormat="1" ht="15" customHeight="1">
      <c r="A23" s="4" t="s">
        <v>15</v>
      </c>
      <c r="B23" s="23"/>
      <c r="C23" s="23"/>
      <c r="D23" s="23"/>
      <c r="E23" s="23"/>
      <c r="F23" s="24"/>
    </row>
    <row r="24" spans="1:6" ht="15" customHeight="1">
      <c r="A24" s="3" t="s">
        <v>16</v>
      </c>
      <c r="B24" s="23" t="s">
        <v>139</v>
      </c>
      <c r="C24" s="23" t="s">
        <v>140</v>
      </c>
      <c r="D24" s="23" t="s">
        <v>141</v>
      </c>
      <c r="E24" s="23" t="s">
        <v>142</v>
      </c>
      <c r="F24" s="24" t="s">
        <v>143</v>
      </c>
    </row>
    <row r="25" spans="1:6" ht="15" customHeight="1">
      <c r="A25" s="3" t="s">
        <v>17</v>
      </c>
      <c r="B25" s="23" t="s">
        <v>144</v>
      </c>
      <c r="C25" s="23" t="s">
        <v>145</v>
      </c>
      <c r="D25" s="23" t="s">
        <v>146</v>
      </c>
      <c r="E25" s="23" t="s">
        <v>147</v>
      </c>
      <c r="F25" s="24" t="s">
        <v>148</v>
      </c>
    </row>
    <row r="26" spans="1:6" ht="15" customHeight="1">
      <c r="A26" s="3" t="s">
        <v>18</v>
      </c>
      <c r="B26" s="23" t="s">
        <v>149</v>
      </c>
      <c r="C26" s="23" t="s">
        <v>150</v>
      </c>
      <c r="D26" s="23" t="s">
        <v>151</v>
      </c>
      <c r="E26" s="23" t="s">
        <v>152</v>
      </c>
      <c r="F26" s="24" t="s">
        <v>153</v>
      </c>
    </row>
    <row r="27" spans="1:6" ht="15" customHeight="1">
      <c r="A27" s="3" t="s">
        <v>19</v>
      </c>
      <c r="B27" s="23" t="s">
        <v>154</v>
      </c>
      <c r="C27" s="23" t="s">
        <v>155</v>
      </c>
      <c r="D27" s="23" t="s">
        <v>156</v>
      </c>
      <c r="E27" s="23" t="s">
        <v>68</v>
      </c>
      <c r="F27" s="24" t="s">
        <v>65</v>
      </c>
    </row>
    <row r="28" spans="1:6" ht="15" customHeight="1">
      <c r="A28" s="3" t="s">
        <v>20</v>
      </c>
      <c r="B28" s="23" t="s">
        <v>157</v>
      </c>
      <c r="C28" s="23" t="s">
        <v>158</v>
      </c>
      <c r="D28" s="23" t="s">
        <v>159</v>
      </c>
      <c r="E28" s="23" t="s">
        <v>160</v>
      </c>
      <c r="F28" s="24" t="s">
        <v>161</v>
      </c>
    </row>
    <row r="29" spans="1:6" ht="15" customHeight="1">
      <c r="A29" s="3" t="s">
        <v>21</v>
      </c>
      <c r="B29" s="23" t="s">
        <v>162</v>
      </c>
      <c r="C29" s="23" t="s">
        <v>163</v>
      </c>
      <c r="D29" s="23" t="s">
        <v>164</v>
      </c>
      <c r="E29" s="23" t="s">
        <v>165</v>
      </c>
      <c r="F29" s="24" t="s">
        <v>166</v>
      </c>
    </row>
    <row r="30" spans="1:6" ht="15" customHeight="1">
      <c r="A30" s="3" t="s">
        <v>0</v>
      </c>
      <c r="B30" s="23" t="s">
        <v>167</v>
      </c>
      <c r="C30" s="23" t="s">
        <v>168</v>
      </c>
      <c r="D30" s="23" t="s">
        <v>169</v>
      </c>
      <c r="E30" s="23" t="s">
        <v>170</v>
      </c>
      <c r="F30" s="24" t="s">
        <v>171</v>
      </c>
    </row>
    <row r="31" spans="1:6" s="30" customFormat="1" ht="15" customHeight="1">
      <c r="A31" s="6" t="s">
        <v>22</v>
      </c>
      <c r="B31" s="25" t="s">
        <v>172</v>
      </c>
      <c r="C31" s="25" t="s">
        <v>173</v>
      </c>
      <c r="D31" s="25" t="s">
        <v>174</v>
      </c>
      <c r="E31" s="25" t="s">
        <v>175</v>
      </c>
      <c r="F31" s="26" t="s">
        <v>176</v>
      </c>
    </row>
    <row r="32" spans="1:6" ht="15" customHeight="1">
      <c r="A32" s="27" t="s">
        <v>23</v>
      </c>
      <c r="B32" s="28" t="s">
        <v>177</v>
      </c>
      <c r="C32" s="28" t="s">
        <v>178</v>
      </c>
      <c r="D32" s="28" t="s">
        <v>179</v>
      </c>
      <c r="E32" s="28" t="s">
        <v>180</v>
      </c>
      <c r="F32" s="29" t="s">
        <v>153</v>
      </c>
    </row>
    <row r="33" spans="1:6" ht="15" customHeight="1">
      <c r="A33" s="3" t="s">
        <v>24</v>
      </c>
      <c r="B33" s="23" t="s">
        <v>181</v>
      </c>
      <c r="C33" s="23" t="s">
        <v>182</v>
      </c>
      <c r="D33" s="23" t="s">
        <v>183</v>
      </c>
      <c r="E33" s="23" t="s">
        <v>184</v>
      </c>
      <c r="F33" s="24" t="s">
        <v>185</v>
      </c>
    </row>
    <row r="34" spans="1:6" ht="15" customHeight="1">
      <c r="A34" s="3" t="s">
        <v>25</v>
      </c>
      <c r="B34" s="23" t="s">
        <v>186</v>
      </c>
      <c r="C34" s="23" t="s">
        <v>187</v>
      </c>
      <c r="D34" s="23" t="s">
        <v>188</v>
      </c>
      <c r="E34" s="23" t="s">
        <v>72</v>
      </c>
      <c r="F34" s="24" t="s">
        <v>189</v>
      </c>
    </row>
    <row r="35" spans="1:6" ht="15" customHeight="1">
      <c r="A35" s="3" t="s">
        <v>26</v>
      </c>
      <c r="B35" s="23" t="s">
        <v>190</v>
      </c>
      <c r="C35" s="23" t="s">
        <v>191</v>
      </c>
      <c r="D35" s="23" t="s">
        <v>192</v>
      </c>
      <c r="E35" s="23" t="s">
        <v>193</v>
      </c>
      <c r="F35" s="24" t="s">
        <v>194</v>
      </c>
    </row>
    <row r="36" spans="1:6" ht="15" customHeight="1">
      <c r="A36" s="3" t="s">
        <v>27</v>
      </c>
      <c r="B36" s="23" t="s">
        <v>195</v>
      </c>
      <c r="C36" s="23" t="s">
        <v>196</v>
      </c>
      <c r="D36" s="23" t="s">
        <v>197</v>
      </c>
      <c r="E36" s="23" t="s">
        <v>198</v>
      </c>
      <c r="F36" s="24" t="s">
        <v>71</v>
      </c>
    </row>
    <row r="37" spans="1:6" ht="15" customHeight="1">
      <c r="A37" s="3" t="s">
        <v>28</v>
      </c>
      <c r="B37" s="23" t="s">
        <v>199</v>
      </c>
      <c r="C37" s="23" t="s">
        <v>200</v>
      </c>
      <c r="D37" s="23" t="s">
        <v>201</v>
      </c>
      <c r="E37" s="23" t="s">
        <v>202</v>
      </c>
      <c r="F37" s="24" t="s">
        <v>203</v>
      </c>
    </row>
    <row r="38" spans="1:6" ht="15" customHeight="1">
      <c r="A38" s="3" t="s">
        <v>29</v>
      </c>
      <c r="B38" s="23" t="s">
        <v>204</v>
      </c>
      <c r="C38" s="23" t="s">
        <v>205</v>
      </c>
      <c r="D38" s="23" t="s">
        <v>206</v>
      </c>
      <c r="E38" s="23" t="s">
        <v>207</v>
      </c>
      <c r="F38" s="24" t="s">
        <v>208</v>
      </c>
    </row>
    <row r="39" spans="1:6" ht="15" customHeight="1">
      <c r="A39" s="3" t="s">
        <v>30</v>
      </c>
      <c r="B39" s="23" t="s">
        <v>209</v>
      </c>
      <c r="C39" s="23" t="s">
        <v>210</v>
      </c>
      <c r="D39" s="23" t="s">
        <v>73</v>
      </c>
      <c r="E39" s="23" t="s">
        <v>211</v>
      </c>
      <c r="F39" s="24" t="s">
        <v>212</v>
      </c>
    </row>
    <row r="40" spans="1:6" ht="15" customHeight="1">
      <c r="A40" s="3" t="s">
        <v>31</v>
      </c>
      <c r="B40" s="23" t="s">
        <v>213</v>
      </c>
      <c r="C40" s="23" t="s">
        <v>214</v>
      </c>
      <c r="D40" s="23" t="s">
        <v>215</v>
      </c>
      <c r="E40" s="23" t="s">
        <v>216</v>
      </c>
      <c r="F40" s="24" t="s">
        <v>217</v>
      </c>
    </row>
    <row r="41" spans="1:6" ht="15" customHeight="1">
      <c r="A41" s="3" t="s">
        <v>32</v>
      </c>
      <c r="B41" s="23" t="s">
        <v>218</v>
      </c>
      <c r="C41" s="23" t="s">
        <v>219</v>
      </c>
      <c r="D41" s="23" t="s">
        <v>220</v>
      </c>
      <c r="E41" s="23" t="s">
        <v>221</v>
      </c>
      <c r="F41" s="24" t="s">
        <v>63</v>
      </c>
    </row>
    <row r="42" spans="1:6" ht="15" customHeight="1">
      <c r="A42" s="3" t="s">
        <v>33</v>
      </c>
      <c r="B42" s="23" t="s">
        <v>222</v>
      </c>
      <c r="C42" s="23" t="s">
        <v>223</v>
      </c>
      <c r="D42" s="23" t="s">
        <v>224</v>
      </c>
      <c r="E42" s="23" t="s">
        <v>225</v>
      </c>
      <c r="F42" s="24" t="s">
        <v>62</v>
      </c>
    </row>
    <row r="43" spans="1:6" ht="15" customHeight="1">
      <c r="A43" s="3" t="s">
        <v>34</v>
      </c>
      <c r="B43" s="23" t="s">
        <v>226</v>
      </c>
      <c r="C43" s="23" t="s">
        <v>227</v>
      </c>
      <c r="D43" s="23" t="s">
        <v>228</v>
      </c>
      <c r="E43" s="23" t="s">
        <v>229</v>
      </c>
      <c r="F43" s="24" t="s">
        <v>79</v>
      </c>
    </row>
    <row r="44" spans="1:6" ht="15" customHeight="1">
      <c r="A44" s="3" t="s">
        <v>35</v>
      </c>
      <c r="B44" s="23" t="s">
        <v>230</v>
      </c>
      <c r="C44" s="23" t="s">
        <v>178</v>
      </c>
      <c r="D44" s="23" t="s">
        <v>231</v>
      </c>
      <c r="E44" s="23" t="s">
        <v>232</v>
      </c>
      <c r="F44" s="24" t="s">
        <v>233</v>
      </c>
    </row>
    <row r="45" spans="1:6" ht="15" customHeight="1">
      <c r="A45" s="3" t="s">
        <v>36</v>
      </c>
      <c r="B45" s="23" t="s">
        <v>234</v>
      </c>
      <c r="C45" s="23" t="s">
        <v>235</v>
      </c>
      <c r="D45" s="23" t="s">
        <v>236</v>
      </c>
      <c r="E45" s="23" t="s">
        <v>74</v>
      </c>
      <c r="F45" s="24" t="s">
        <v>61</v>
      </c>
    </row>
    <row r="46" spans="1:6" ht="15" customHeight="1">
      <c r="A46" s="3" t="s">
        <v>11</v>
      </c>
      <c r="B46" s="23" t="s">
        <v>237</v>
      </c>
      <c r="C46" s="23" t="s">
        <v>238</v>
      </c>
      <c r="D46" s="23" t="s">
        <v>239</v>
      </c>
      <c r="E46" s="23" t="s">
        <v>115</v>
      </c>
      <c r="F46" s="24" t="s">
        <v>69</v>
      </c>
    </row>
    <row r="47" spans="1:6" ht="15" customHeight="1">
      <c r="A47" s="3" t="s">
        <v>37</v>
      </c>
      <c r="B47" s="23" t="s">
        <v>240</v>
      </c>
      <c r="C47" s="23" t="s">
        <v>241</v>
      </c>
      <c r="D47" s="23" t="s">
        <v>242</v>
      </c>
      <c r="E47" s="23" t="s">
        <v>243</v>
      </c>
      <c r="F47" s="24" t="s">
        <v>244</v>
      </c>
    </row>
    <row r="48" spans="1:6" ht="15" customHeight="1">
      <c r="A48" s="3" t="s">
        <v>38</v>
      </c>
      <c r="B48" s="23" t="s">
        <v>245</v>
      </c>
      <c r="C48" s="23" t="s">
        <v>246</v>
      </c>
      <c r="D48" s="23" t="s">
        <v>247</v>
      </c>
      <c r="E48" s="23" t="s">
        <v>248</v>
      </c>
      <c r="F48" s="24" t="s">
        <v>249</v>
      </c>
    </row>
    <row r="49" spans="1:6" ht="15" customHeight="1">
      <c r="A49" s="3" t="s">
        <v>13</v>
      </c>
      <c r="B49" s="23" t="s">
        <v>250</v>
      </c>
      <c r="C49" s="23" t="s">
        <v>251</v>
      </c>
      <c r="D49" s="23" t="s">
        <v>252</v>
      </c>
      <c r="E49" s="23" t="s">
        <v>253</v>
      </c>
      <c r="F49" s="24" t="s">
        <v>254</v>
      </c>
    </row>
    <row r="50" spans="1:6" ht="15" customHeight="1">
      <c r="A50" s="6" t="s">
        <v>39</v>
      </c>
      <c r="B50" s="25" t="s">
        <v>255</v>
      </c>
      <c r="C50" s="25" t="s">
        <v>256</v>
      </c>
      <c r="D50" s="25" t="s">
        <v>257</v>
      </c>
      <c r="E50" s="25" t="s">
        <v>258</v>
      </c>
      <c r="F50" s="26" t="s">
        <v>259</v>
      </c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</sheetData>
  <sheetProtection/>
  <mergeCells count="10">
    <mergeCell ref="A1:F1"/>
    <mergeCell ref="E4:F4"/>
    <mergeCell ref="E5:E6"/>
    <mergeCell ref="F5:F6"/>
    <mergeCell ref="A4:A6"/>
    <mergeCell ref="A2:F2"/>
    <mergeCell ref="B4:D4"/>
    <mergeCell ref="B5:B6"/>
    <mergeCell ref="C5:C6"/>
    <mergeCell ref="D5:D6"/>
  </mergeCells>
  <printOptions/>
  <pageMargins left="1.968503937007874" right="1.968503937007874" top="0.7086614173228347" bottom="0.2362204724409449" header="0.31496062992125984" footer="0.31496062992125984"/>
  <pageSetup firstPageNumber="101" useFirstPageNumber="1" horizontalDpi="600" verticalDpi="600" orientation="landscape" paperSize="9" r:id="rId1"/>
  <headerFooter>
    <oddFooter>&amp;C&amp;P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4" sqref="B14:B15"/>
    </sheetView>
  </sheetViews>
  <sheetFormatPr defaultColWidth="9.00390625" defaultRowHeight="12.75"/>
  <cols>
    <col min="1" max="1" width="37.625" style="14" bestFit="1" customWidth="1"/>
    <col min="2" max="2" width="15.875" style="14" customWidth="1"/>
    <col min="3" max="8" width="9.125" style="14" customWidth="1"/>
    <col min="9" max="9" width="12.375" style="14" customWidth="1"/>
    <col min="10" max="16384" width="9.125" style="14" customWidth="1"/>
  </cols>
  <sheetData>
    <row r="2" spans="1:10" ht="15" customHeight="1">
      <c r="A2" s="48"/>
      <c r="B2" s="51" t="s">
        <v>44</v>
      </c>
      <c r="C2" s="54" t="s">
        <v>45</v>
      </c>
      <c r="D2" s="55"/>
      <c r="E2" s="55"/>
      <c r="F2" s="55"/>
      <c r="G2" s="56"/>
      <c r="H2" s="61" t="str">
        <f>CONCATENATE(PROPER(D11)," ",B9," г. в % к")</f>
        <v>Январь 2022 г. в % к</v>
      </c>
      <c r="I2" s="62"/>
      <c r="J2" s="45" t="str">
        <f>CONCATENATE("Январь-"," ",CHAR(10),D11," ",CHAR(10),B9," г."," в % к ","январю-"," ",CHAR(10),E11," ",CHAR(10),B10," г.")</f>
        <v>Январь- 
январь 
2022 г. в % к январю- 
январю 
2021 г.</v>
      </c>
    </row>
    <row r="3" spans="1:10" ht="15" customHeight="1">
      <c r="A3" s="49"/>
      <c r="B3" s="52"/>
      <c r="C3" s="57" t="str">
        <f>CONCATENATE(D11," ",CHAR(10),B9," г.")</f>
        <v>январь 
2022 г.</v>
      </c>
      <c r="D3" s="57" t="str">
        <f>CONCATENATE(D12," ",CHAR(10),B10," г.")</f>
        <v>декабрь 
2021 г.</v>
      </c>
      <c r="E3" s="57" t="str">
        <f>CONCATENATE(D11," ",CHAR(10),B10," г.")</f>
        <v>январь 
2021 г.</v>
      </c>
      <c r="F3" s="57" t="str">
        <f>CONCATENATE("январь-"," ",CHAR(10),D11," ",CHAR(10),B9," г.")</f>
        <v>январь- 
январь 
2022 г.</v>
      </c>
      <c r="G3" s="57" t="str">
        <f>CONCATENATE("январь-"," ",CHAR(10),D11," ",CHAR(10),B10," г.")</f>
        <v>январь- 
январь 
2021 г.</v>
      </c>
      <c r="H3" s="63" t="str">
        <f>CONCATENATE(E12," ",CHAR(10),B10," г.")</f>
        <v>декабрю 
2021 г.</v>
      </c>
      <c r="I3" s="45" t="str">
        <f>CONCATENATE(E11," ",CHAR(10),B10," г.")</f>
        <v>январю 
2021 г.</v>
      </c>
      <c r="J3" s="59"/>
    </row>
    <row r="4" spans="1:10" ht="27.75" customHeight="1">
      <c r="A4" s="50"/>
      <c r="B4" s="53"/>
      <c r="C4" s="58"/>
      <c r="D4" s="58"/>
      <c r="E4" s="58"/>
      <c r="F4" s="58"/>
      <c r="G4" s="58"/>
      <c r="H4" s="64"/>
      <c r="I4" s="46"/>
      <c r="J4" s="46"/>
    </row>
    <row r="5" spans="1:10" ht="15">
      <c r="A5" s="15" t="s">
        <v>40</v>
      </c>
      <c r="B5" s="15" t="s">
        <v>46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7">
        <v>6</v>
      </c>
      <c r="I5" s="17">
        <v>7</v>
      </c>
      <c r="J5" s="18">
        <v>8</v>
      </c>
    </row>
    <row r="9" spans="1:2" ht="15">
      <c r="A9" s="14" t="s">
        <v>47</v>
      </c>
      <c r="B9" s="19">
        <v>2022</v>
      </c>
    </row>
    <row r="10" spans="1:8" ht="15">
      <c r="A10" s="14" t="s">
        <v>48</v>
      </c>
      <c r="B10" s="19">
        <v>2021</v>
      </c>
      <c r="G10" s="20"/>
      <c r="H10" s="20"/>
    </row>
    <row r="11" spans="1:5" ht="15">
      <c r="A11" s="14" t="s">
        <v>49</v>
      </c>
      <c r="B11" s="19">
        <v>1</v>
      </c>
      <c r="D11" s="21" t="str">
        <f>CHOOSE(B11,"январь","февраль","март","апрель","май","июнь","июль","август","сентябрь","октябрь","ноябрь","декабрь")</f>
        <v>январь</v>
      </c>
      <c r="E11" s="14" t="str">
        <f>CHOOSE(B11,"январю","февралю","марту","апрелю","маю","июню","июлю","августу","сентябрю","октябрю","ноябрю","декабрю")</f>
        <v>январю</v>
      </c>
    </row>
    <row r="12" spans="1:5" ht="15">
      <c r="A12" s="14" t="s">
        <v>50</v>
      </c>
      <c r="B12" s="19">
        <v>12</v>
      </c>
      <c r="D12" s="21" t="str">
        <f>CHOOSE(B12,"январь","февраль","март","апрель","май","июнь","июль","август","сентябрь","октябрь","ноябрь","декабрь")</f>
        <v>декабрь</v>
      </c>
      <c r="E12" s="14" t="str">
        <f>CHOOSE(B12,"январю","февралю","марту","апрелю","маю","июню","июлю","августу","сентябрю","октябрю","ноябрю","декабрю")</f>
        <v>декабрю</v>
      </c>
    </row>
    <row r="14" spans="1:7" ht="15" customHeight="1">
      <c r="A14" s="14" t="s">
        <v>51</v>
      </c>
      <c r="B14" s="47" t="str">
        <f>CONCATENATE(D11," ",CHAR(10),B9," г.")</f>
        <v>январь 
2022 г.</v>
      </c>
      <c r="D14" s="14">
        <v>1</v>
      </c>
      <c r="G14" s="22"/>
    </row>
    <row r="15" spans="2:7" ht="15">
      <c r="B15" s="47"/>
      <c r="G15" s="22"/>
    </row>
    <row r="16" spans="1:7" ht="15">
      <c r="A16" s="14" t="s">
        <v>52</v>
      </c>
      <c r="B16" s="47" t="str">
        <f>CONCATENATE(D12," ",CHAR(10),B9," г.")</f>
        <v>декабрь 
2022 г.</v>
      </c>
      <c r="D16" s="14">
        <v>2</v>
      </c>
      <c r="G16" s="22"/>
    </row>
    <row r="17" ht="15">
      <c r="B17" s="47"/>
    </row>
    <row r="18" spans="1:4" ht="15">
      <c r="A18" s="14" t="s">
        <v>53</v>
      </c>
      <c r="B18" s="47" t="str">
        <f>CONCATENATE(D11," ",CHAR(10),B10," г.")</f>
        <v>январь 
2021 г.</v>
      </c>
      <c r="D18" s="14">
        <v>3</v>
      </c>
    </row>
    <row r="19" ht="15">
      <c r="B19" s="47"/>
    </row>
    <row r="20" spans="1:4" ht="15">
      <c r="A20" s="14" t="s">
        <v>54</v>
      </c>
      <c r="B20" s="47" t="str">
        <f>CONCATENATE("январь-"," ",CHAR(10),D11," ",CHAR(10),B9," г.")</f>
        <v>январь- 
январь 
2022 г.</v>
      </c>
      <c r="D20" s="14">
        <v>4</v>
      </c>
    </row>
    <row r="21" ht="33.75" customHeight="1">
      <c r="B21" s="47"/>
    </row>
    <row r="22" spans="1:4" ht="15">
      <c r="A22" s="14" t="s">
        <v>55</v>
      </c>
      <c r="B22" s="47" t="str">
        <f>CONCATENATE("январь-"," ",CHAR(10),D11," ",CHAR(10),B10," г.")</f>
        <v>январь- 
январь 
2021 г.</v>
      </c>
      <c r="D22" s="14">
        <v>5</v>
      </c>
    </row>
    <row r="23" ht="31.5" customHeight="1">
      <c r="B23" s="47"/>
    </row>
    <row r="24" spans="1:4" ht="15">
      <c r="A24" s="14" t="s">
        <v>56</v>
      </c>
      <c r="B24" s="47" t="str">
        <f>CONCATENATE(E12," ",CHAR(10),B9," г.")</f>
        <v>декабрю 
2022 г.</v>
      </c>
      <c r="D24" s="14">
        <v>6</v>
      </c>
    </row>
    <row r="25" ht="15">
      <c r="B25" s="47"/>
    </row>
    <row r="26" spans="1:4" ht="15">
      <c r="A26" s="14" t="s">
        <v>57</v>
      </c>
      <c r="B26" s="47" t="str">
        <f>CONCATENATE(E11," ",CHAR(10),B10," г.")</f>
        <v>январю 
2021 г.</v>
      </c>
      <c r="D26" s="14">
        <v>7</v>
      </c>
    </row>
    <row r="27" ht="15">
      <c r="B27" s="47"/>
    </row>
    <row r="28" spans="1:4" ht="15">
      <c r="A28" s="14" t="s">
        <v>58</v>
      </c>
      <c r="B28" s="47" t="str">
        <f>CONCATENATE("Январь-"," ",CHAR(10),D11," ",CHAR(10),B9," г."," в % к ","январю-"," ",CHAR(10),E11," ",CHAR(10),B10," г.")</f>
        <v>Январь- 
январь 
2022 г. в % к январю- 
январю 
2021 г.</v>
      </c>
      <c r="D28" s="14">
        <v>8</v>
      </c>
    </row>
    <row r="29" ht="15">
      <c r="B29" s="47"/>
    </row>
    <row r="30" ht="59.25" customHeight="1">
      <c r="B30" s="47"/>
    </row>
    <row r="31" spans="1:3" ht="15">
      <c r="A31" s="14" t="s">
        <v>59</v>
      </c>
      <c r="B31" s="60" t="str">
        <f>CONCATENATE(PROPER(D11)," ",B9," г. в % к")</f>
        <v>Январь 2022 г. в % к</v>
      </c>
      <c r="C31" s="60"/>
    </row>
  </sheetData>
  <sheetProtection/>
  <mergeCells count="21">
    <mergeCell ref="B31:C31"/>
    <mergeCell ref="H2:I2"/>
    <mergeCell ref="H3:H4"/>
    <mergeCell ref="B14:B15"/>
    <mergeCell ref="B16:B17"/>
    <mergeCell ref="B18:B19"/>
    <mergeCell ref="B22:B23"/>
    <mergeCell ref="B24:B25"/>
    <mergeCell ref="B26:B27"/>
    <mergeCell ref="J2:J4"/>
    <mergeCell ref="C3:C4"/>
    <mergeCell ref="D3:D4"/>
    <mergeCell ref="E3:E4"/>
    <mergeCell ref="F3:F4"/>
    <mergeCell ref="B28:B30"/>
    <mergeCell ref="I3:I4"/>
    <mergeCell ref="B20:B21"/>
    <mergeCell ref="A2:A4"/>
    <mergeCell ref="B2:B4"/>
    <mergeCell ref="C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2022-03-29T10:06:46Z</cp:lastPrinted>
  <dcterms:created xsi:type="dcterms:W3CDTF">2004-10-25T13:55:29Z</dcterms:created>
  <dcterms:modified xsi:type="dcterms:W3CDTF">2022-04-05T06:22:41Z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a595d80d-4af9-4f90-b005-42d283260307</vt:lpwstr>
  </property>
</Properties>
</file>