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СМСП" sheetId="1" r:id="rId1"/>
    <sheet name="самозанятые" sheetId="2" r:id="rId2"/>
  </sheets>
  <definedNames>
    <definedName name="_GoBack" localSheetId="0">#REF!</definedName>
    <definedName name="_xlnm.Print_Area" localSheetId="1">самозанятые!$A$1:$L$24</definedName>
    <definedName name="_xlnm.Print_Area" localSheetId="0">СМСП!$A$1:$P$8</definedName>
  </definedNames>
  <calcPr calcId="145621"/>
</workbook>
</file>

<file path=xl/calcChain.xml><?xml version="1.0" encoding="utf-8"?>
<calcChain xmlns="http://schemas.openxmlformats.org/spreadsheetml/2006/main">
  <c r="J8" i="1" l="1"/>
  <c r="I8" i="1"/>
  <c r="H24" i="2"/>
  <c r="G24" i="2"/>
  <c r="J21" i="2"/>
  <c r="I21" i="2"/>
  <c r="L21" i="2" s="1"/>
  <c r="J19" i="2"/>
  <c r="I19" i="2"/>
  <c r="I23" i="2"/>
  <c r="L23" i="2" s="1"/>
  <c r="J17" i="2"/>
  <c r="I17" i="2"/>
  <c r="J9" i="2"/>
  <c r="J23" i="2" s="1"/>
  <c r="I9" i="2"/>
  <c r="J7" i="2"/>
  <c r="I7" i="2"/>
  <c r="J15" i="2"/>
  <c r="I15" i="2"/>
  <c r="J11" i="2"/>
  <c r="I11" i="2"/>
  <c r="J13" i="2"/>
  <c r="I13" i="2"/>
  <c r="P7" i="1"/>
  <c r="L19" i="2" l="1"/>
  <c r="L15" i="2"/>
  <c r="L7" i="2"/>
  <c r="L13" i="2"/>
  <c r="L9" i="2"/>
  <c r="L11" i="2"/>
  <c r="L17" i="2"/>
</calcChain>
</file>

<file path=xl/sharedStrings.xml><?xml version="1.0" encoding="utf-8"?>
<sst xmlns="http://schemas.openxmlformats.org/spreadsheetml/2006/main" count="111" uniqueCount="84">
  <si>
    <t>№ п/п</t>
  </si>
  <si>
    <t>Дата
поступ
ления
док-в,
№ документа</t>
  </si>
  <si>
    <t>СМСП (наименование адрес,
Ф.И.О. руководителя,
телефон,
код ОКВЭД)</t>
  </si>
  <si>
    <t>Объем
выручки от реализации товаров, выполнения работ,
оказания
услуг
2022/2023
(тыс. руб.)</t>
  </si>
  <si>
    <t>Сумма субсидии по расчёту
(тыс. рублей)</t>
  </si>
  <si>
    <t>Сумма субсидии предоставляемая
(тыс. рублей)</t>
  </si>
  <si>
    <t>Критерии конкурского отбора, (балл)</t>
  </si>
  <si>
    <t>Итого баллов</t>
  </si>
  <si>
    <t>Средне
списочная
численность работников 2022/2023</t>
  </si>
  <si>
    <t>Средне
месячная зарплата
(тыс.руб.)
2022 г.</t>
  </si>
  <si>
    <t>Объем собственных средств, направленных на приобретение оборудования
в 2022-2023 гг. (рублей без НДС)</t>
  </si>
  <si>
    <t>Объем
уплаченных налогов и сборов и иных обязательных платежей в бюджеты всех уровней 2022 (тыс. руб.)</t>
  </si>
  <si>
    <t>Бюджетная эффективность</t>
  </si>
  <si>
    <t>Уровень заработной платы</t>
  </si>
  <si>
    <t>Количество созданных рабочих мест</t>
  </si>
  <si>
    <t>Наличие коллективного договора</t>
  </si>
  <si>
    <t>Получение субсидии ранее</t>
  </si>
  <si>
    <t>12.10.2023 № 21883-пс</t>
  </si>
  <si>
    <t>2871/3600</t>
  </si>
  <si>
    <t>2/3</t>
  </si>
  <si>
    <t xml:space="preserve">364/2871*100=               12,68
</t>
  </si>
  <si>
    <t>18750/
16905,29=
1,01</t>
  </si>
  <si>
    <t>нет</t>
  </si>
  <si>
    <t>БАЛЛЫ:</t>
  </si>
  <si>
    <t>ИТОГО:</t>
  </si>
  <si>
    <t xml:space="preserve"> Показатели хозяйственной деятельности СМСП
за 2022-2023 гг.
</t>
  </si>
  <si>
    <t xml:space="preserve">Общая сумма дохода за календарный год 2022/текущий 2023
 (руб.)
</t>
  </si>
  <si>
    <t xml:space="preserve">Общая сумма налога, исчисленная за календарный год 2022/текущий 2023
 (руб.)
</t>
  </si>
  <si>
    <t>Объем собственных средств, направленных на развитие бизнеса
в 2022-2023 гг. (руб.)
 (рублей без НДС)</t>
  </si>
  <si>
    <t>Сфера деятельности</t>
  </si>
  <si>
    <t xml:space="preserve">Продолжительность ведения деятельности </t>
  </si>
  <si>
    <t>Презентация проекта</t>
  </si>
  <si>
    <t>25.09.2023 № 20503-пс</t>
  </si>
  <si>
    <t>Сизон Марина Михайловна                     г. Копейск,                           ул. Огнева, д. 22          89090917428              ремонт, рестоврация, ручная чистка одежды</t>
  </si>
  <si>
    <t>339327/254000</t>
  </si>
  <si>
    <t>13573,08/10160</t>
  </si>
  <si>
    <t>да</t>
  </si>
  <si>
    <t xml:space="preserve">29.09.2023 № 20925-пс </t>
  </si>
  <si>
    <t>-/169650</t>
  </si>
  <si>
    <t>-/6786</t>
  </si>
  <si>
    <t xml:space="preserve">06.10.2023 № 21495-пс </t>
  </si>
  <si>
    <t>72950/95800</t>
  </si>
  <si>
    <t>2918/3832</t>
  </si>
  <si>
    <t xml:space="preserve">10.10.2023 № 21714-пс </t>
  </si>
  <si>
    <t>Гузачева Алена Алексеевна                            г. Копейск,                           ул. К.Маркса, д. 3, кв. оф. 201А               89191100232               пошив нижнего белья</t>
  </si>
  <si>
    <t>33200/57490</t>
  </si>
  <si>
    <t xml:space="preserve">10.10.2023 № 21716-пс </t>
  </si>
  <si>
    <t>Фаворский Александр Вячеславович                           г. Копейск,                           ул. К.Маркса, д. 3, кв. оф. 201А               89000611218           пошив экологичной упаковки</t>
  </si>
  <si>
    <t>84862,9/                                  634682,78</t>
  </si>
  <si>
    <t>3394,52/25387,31</t>
  </si>
  <si>
    <t xml:space="preserve">16.10.2023 № 22184-пс </t>
  </si>
  <si>
    <t>Гуда Юлия Юрьевна                      г. Копейск,                           ул. Учительская д. 1              89511136474          маникюр, обучающие мастер классы и семинары</t>
  </si>
  <si>
    <t>-/352000</t>
  </si>
  <si>
    <t>-/14080</t>
  </si>
  <si>
    <t xml:space="preserve">19.10.2023 № 22491-пс </t>
  </si>
  <si>
    <t>153000/192000</t>
  </si>
  <si>
    <t>6120/7680</t>
  </si>
  <si>
    <t xml:space="preserve">23.10.2023 № 22706-пс </t>
  </si>
  <si>
    <t>13950/27010</t>
  </si>
  <si>
    <t>558/1080,4</t>
  </si>
  <si>
    <t xml:space="preserve">23.10.2023 № 22726-пс </t>
  </si>
  <si>
    <t>-/227600</t>
  </si>
  <si>
    <t>-/9104</t>
  </si>
  <si>
    <t>2299/1328</t>
  </si>
  <si>
    <t xml:space="preserve">                      Показатели хозяйственной деятельности СМСП
за 2022-2023 uг.
</t>
  </si>
  <si>
    <t>400077
(газовая плита, вакуумный аппарат, шкаф шоковой заморозки)</t>
  </si>
  <si>
    <t>ИП Захарова Татьяна Георгиевна 
г. Копейск, 
пер. Пионерский, д. 36а
89124713253
ОКВЭД 10.39 Прочие виды переработки и консервирования фруктов и овощей</t>
  </si>
  <si>
    <t>102756 (оборудование, расходные материалы)</t>
  </si>
  <si>
    <t>100597 (оборудование расходные материалы)</t>
  </si>
  <si>
    <t>Павлуцкая Анна Борисовна
г. Копейск, мкр. Премьера, д. 39., кв. 39
89080436333
выращивание и реализация клубники</t>
  </si>
  <si>
    <t>50818,48 (оборудование, расходные материалы)</t>
  </si>
  <si>
    <t>107707 (оборудование, инструмент, инвентарь, расходные материалы)</t>
  </si>
  <si>
    <t>Терешко Татьяна Борисовна                      г. Копейск,                            пр. Победы, д. 10, кв. 24               89123210470               маникюр, педикюр, перманентный макияж</t>
  </si>
  <si>
    <t>151476 (инструмент, инвентарь, расходные материалы, аренда)</t>
  </si>
  <si>
    <t>100929 (приобретение оборудования, инструмента и инвентаря, мебель, расходные материалы)</t>
  </si>
  <si>
    <t>80000              (аренда)</t>
  </si>
  <si>
    <t>110000 (оборудование)</t>
  </si>
  <si>
    <t>130643 (расходные материалы)</t>
  </si>
  <si>
    <t xml:space="preserve">Палицына Татьяна Васильевна                               г. Копейск,                   пос. Октябрьский, ул. Ленина, д. 14, кв. 124                                                              89517878570                                                                             ремонт одежды, пошив постельного белья </t>
  </si>
  <si>
    <t>Субсидия для субъектов малого среднего предпринимательства на возмещение затрат по приобретению оборудования в целях создания и (или) развития, и (или) модернизации производства товаров (работ, услуг), за исключением оборудования, предназначенного для осуществления оптовой и розничной торговой деятельности в 2023 году</t>
  </si>
  <si>
    <t>Субсидия для самозанятых на возмещение затрат по приобретению оборудования,  инструмента и инвентаря, мебели, расходных материалов, аренде, повышению квалификации в 2023 году</t>
  </si>
  <si>
    <t>Васильченко Татьяна Ивановна                               г. Копейск, ул. Гастелло. д. 27, кв. 81                                                            89049781641                                                                          эстетический и аппаратный массаж</t>
  </si>
  <si>
    <t>Перевалов Александр Александрович                                            г. Копейск, ул. Троицкая, д. 2, кв. 12          89525149288        кузовной ремонт</t>
  </si>
  <si>
    <t>14 ноября 2023 г., г. Копейск, ул. Ленина, д. 52, каб. 213, 11-00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</si>
</sst>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  <font>
      <sz val="11"/>
      <color indexed="64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/>
    <xf numFmtId="0" fontId="4" fillId="0" borderId="2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center" vertical="top"/>
    </xf>
    <xf numFmtId="14" fontId="4" fillId="0" borderId="7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14" fontId="2" fillId="0" borderId="18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0" fillId="0" borderId="13" xfId="0" applyBorder="1"/>
    <xf numFmtId="0" fontId="9" fillId="2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7" fillId="0" borderId="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1" xfId="0" applyBorder="1"/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tabSelected="1" view="pageBreakPreview" zoomScaleNormal="100" zoomScaleSheetLayoutView="100" workbookViewId="0">
      <selection sqref="A1:XFD1"/>
    </sheetView>
  </sheetViews>
  <sheetFormatPr defaultRowHeight="15" x14ac:dyDescent="0.25"/>
  <cols>
    <col min="1" max="1" width="5.85546875" style="1" customWidth="1"/>
    <col min="2" max="2" width="15.140625" customWidth="1"/>
    <col min="3" max="3" width="23" customWidth="1"/>
    <col min="4" max="4" width="20.28515625" customWidth="1"/>
    <col min="5" max="5" width="15.5703125" customWidth="1"/>
    <col min="6" max="6" width="15.85546875" customWidth="1"/>
    <col min="7" max="7" width="15.28515625" customWidth="1"/>
    <col min="8" max="9" width="18.140625" customWidth="1"/>
    <col min="10" max="10" width="15.5703125" customWidth="1"/>
    <col min="11" max="11" width="12.140625" customWidth="1"/>
    <col min="12" max="12" width="10" customWidth="1"/>
    <col min="13" max="13" width="10.5703125" customWidth="1"/>
    <col min="14" max="14" width="5.7109375" bestFit="1" customWidth="1"/>
    <col min="15" max="15" width="7.140625" customWidth="1"/>
    <col min="16" max="16" width="8.5703125" customWidth="1"/>
    <col min="17" max="94" width="9.140625" style="2"/>
  </cols>
  <sheetData>
    <row r="1" spans="1:94" s="3" customFormat="1" ht="30" customHeight="1" x14ac:dyDescent="0.25">
      <c r="A1" s="50" t="s">
        <v>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s="47" customFormat="1" ht="23.25" customHeight="1" x14ac:dyDescent="0.25">
      <c r="A2" s="56" t="s">
        <v>83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</row>
    <row r="3" spans="1:94" s="3" customFormat="1" ht="38.25" customHeight="1" x14ac:dyDescent="0.25">
      <c r="A3" s="52" t="s">
        <v>0</v>
      </c>
      <c r="B3" s="52" t="s">
        <v>1</v>
      </c>
      <c r="C3" s="52" t="s">
        <v>2</v>
      </c>
      <c r="D3" s="52" t="s">
        <v>3</v>
      </c>
      <c r="E3" s="53" t="s">
        <v>64</v>
      </c>
      <c r="F3" s="53"/>
      <c r="G3" s="53"/>
      <c r="H3" s="53"/>
      <c r="I3" s="54" t="s">
        <v>4</v>
      </c>
      <c r="J3" s="52" t="s">
        <v>5</v>
      </c>
      <c r="K3" s="52" t="s">
        <v>6</v>
      </c>
      <c r="L3" s="52"/>
      <c r="M3" s="52"/>
      <c r="N3" s="52"/>
      <c r="O3" s="52"/>
      <c r="P3" s="54" t="s">
        <v>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s="3" customFormat="1" ht="115.5" customHeight="1" x14ac:dyDescent="0.25">
      <c r="A4" s="52"/>
      <c r="B4" s="52"/>
      <c r="C4" s="52"/>
      <c r="D4" s="52"/>
      <c r="E4" s="4" t="s">
        <v>8</v>
      </c>
      <c r="F4" s="4" t="s">
        <v>9</v>
      </c>
      <c r="G4" s="4" t="s">
        <v>10</v>
      </c>
      <c r="H4" s="4" t="s">
        <v>11</v>
      </c>
      <c r="I4" s="52"/>
      <c r="J4" s="52"/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s="6" customFormat="1" ht="12.75" x14ac:dyDescent="0.2">
      <c r="A5" s="7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</row>
    <row r="6" spans="1:94" ht="138.75" customHeight="1" x14ac:dyDescent="0.25">
      <c r="A6" s="9">
        <v>1</v>
      </c>
      <c r="B6" s="10" t="s">
        <v>17</v>
      </c>
      <c r="C6" s="11" t="s">
        <v>66</v>
      </c>
      <c r="D6" s="12" t="s">
        <v>18</v>
      </c>
      <c r="E6" s="13" t="s">
        <v>19</v>
      </c>
      <c r="F6" s="14">
        <v>18.75</v>
      </c>
      <c r="G6" s="14" t="s">
        <v>65</v>
      </c>
      <c r="H6" s="14">
        <v>364</v>
      </c>
      <c r="I6" s="14">
        <v>200</v>
      </c>
      <c r="J6" s="14">
        <v>200</v>
      </c>
      <c r="K6" s="44" t="s">
        <v>20</v>
      </c>
      <c r="L6" s="43" t="s">
        <v>21</v>
      </c>
      <c r="M6" s="43">
        <v>1</v>
      </c>
      <c r="N6" s="43" t="s">
        <v>22</v>
      </c>
      <c r="O6" s="43" t="s">
        <v>22</v>
      </c>
      <c r="P6" s="43"/>
    </row>
    <row r="7" spans="1:94" ht="17.25" customHeight="1" x14ac:dyDescent="0.25">
      <c r="A7" s="48" t="s">
        <v>23</v>
      </c>
      <c r="B7" s="48"/>
      <c r="C7" s="48"/>
      <c r="D7" s="48"/>
      <c r="E7" s="48"/>
      <c r="F7" s="48"/>
      <c r="G7" s="48"/>
      <c r="H7" s="48"/>
      <c r="I7" s="41"/>
      <c r="J7" s="41"/>
      <c r="K7" s="23">
        <v>3</v>
      </c>
      <c r="L7" s="23">
        <v>1</v>
      </c>
      <c r="M7" s="23">
        <v>2</v>
      </c>
      <c r="N7" s="23">
        <v>0</v>
      </c>
      <c r="O7" s="23">
        <v>1</v>
      </c>
      <c r="P7" s="23">
        <f>K7+L7+M7+N7+O7</f>
        <v>7</v>
      </c>
    </row>
    <row r="8" spans="1:94" x14ac:dyDescent="0.25">
      <c r="A8" s="49" t="s">
        <v>24</v>
      </c>
      <c r="B8" s="49"/>
      <c r="C8" s="49"/>
      <c r="D8" s="49"/>
      <c r="E8" s="49"/>
      <c r="F8" s="49"/>
      <c r="G8" s="49"/>
      <c r="H8" s="49"/>
      <c r="I8" s="16">
        <f>I6</f>
        <v>200</v>
      </c>
      <c r="J8" s="16">
        <f>J6</f>
        <v>200</v>
      </c>
      <c r="K8" s="2"/>
      <c r="L8" s="2"/>
      <c r="M8" s="2"/>
      <c r="N8" s="2"/>
      <c r="O8" s="2"/>
      <c r="P8" s="2"/>
    </row>
  </sheetData>
  <mergeCells count="13">
    <mergeCell ref="A7:H7"/>
    <mergeCell ref="A8:H8"/>
    <mergeCell ref="A1:P1"/>
    <mergeCell ref="A3:A4"/>
    <mergeCell ref="B3:B4"/>
    <mergeCell ref="C3:C4"/>
    <mergeCell ref="D3:D4"/>
    <mergeCell ref="E3:H3"/>
    <mergeCell ref="I3:I4"/>
    <mergeCell ref="J3:J4"/>
    <mergeCell ref="K3:O3"/>
    <mergeCell ref="P3:P4"/>
    <mergeCell ref="A2:P2"/>
  </mergeCells>
  <printOptions gridLines="1"/>
  <pageMargins left="0.39370078740157477" right="0.39370078740157477" top="0.39370078740157477" bottom="0.39370078740157477" header="0.5" footer="0.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activeCell="A2" sqref="A2:L2"/>
    </sheetView>
  </sheetViews>
  <sheetFormatPr defaultRowHeight="15" x14ac:dyDescent="0.25"/>
  <cols>
    <col min="1" max="1" width="6.140625" style="17" customWidth="1"/>
    <col min="2" max="2" width="15.140625" style="2" customWidth="1"/>
    <col min="3" max="3" width="23" style="2" customWidth="1"/>
    <col min="4" max="4" width="15.5703125" style="2" customWidth="1"/>
    <col min="5" max="5" width="15.85546875" style="2" customWidth="1"/>
    <col min="6" max="7" width="15.28515625" style="2" customWidth="1"/>
    <col min="8" max="8" width="15.5703125" style="2" customWidth="1"/>
    <col min="9" max="9" width="12.140625" style="2" customWidth="1"/>
    <col min="10" max="10" width="10" style="2" customWidth="1"/>
    <col min="11" max="11" width="10.5703125" style="2" customWidth="1"/>
    <col min="12" max="12" width="8.5703125" style="2" customWidth="1"/>
    <col min="13" max="16384" width="9.140625" style="2"/>
  </cols>
  <sheetData>
    <row r="1" spans="1:12" ht="43.5" customHeight="1" x14ac:dyDescent="0.25">
      <c r="A1" s="65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45" customFormat="1" ht="28.5" customHeight="1" x14ac:dyDescent="0.25">
      <c r="A2" s="70" t="s">
        <v>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8.25" customHeight="1" x14ac:dyDescent="0.25">
      <c r="A3" s="67" t="s">
        <v>0</v>
      </c>
      <c r="B3" s="68" t="s">
        <v>1</v>
      </c>
      <c r="C3" s="52" t="s">
        <v>2</v>
      </c>
      <c r="D3" s="52" t="s">
        <v>25</v>
      </c>
      <c r="E3" s="69"/>
      <c r="F3" s="69"/>
      <c r="G3" s="52" t="s">
        <v>4</v>
      </c>
      <c r="H3" s="52" t="s">
        <v>5</v>
      </c>
      <c r="I3" s="52" t="s">
        <v>6</v>
      </c>
      <c r="J3" s="52"/>
      <c r="K3" s="52"/>
      <c r="L3" s="52" t="s">
        <v>7</v>
      </c>
    </row>
    <row r="4" spans="1:12" ht="115.5" customHeight="1" x14ac:dyDescent="0.25">
      <c r="A4" s="67"/>
      <c r="B4" s="68"/>
      <c r="C4" s="52"/>
      <c r="D4" s="4" t="s">
        <v>26</v>
      </c>
      <c r="E4" s="4" t="s">
        <v>27</v>
      </c>
      <c r="F4" s="4" t="s">
        <v>28</v>
      </c>
      <c r="G4" s="52"/>
      <c r="H4" s="52"/>
      <c r="I4" s="5" t="s">
        <v>29</v>
      </c>
      <c r="J4" s="5" t="s">
        <v>30</v>
      </c>
      <c r="K4" s="5" t="s">
        <v>31</v>
      </c>
      <c r="L4" s="52"/>
    </row>
    <row r="5" spans="1:12" s="8" customFormat="1" ht="12.75" x14ac:dyDescent="0.2">
      <c r="A5" s="19">
        <v>1</v>
      </c>
      <c r="B5" s="18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2" ht="105" x14ac:dyDescent="0.25">
      <c r="A6" s="9">
        <v>1</v>
      </c>
      <c r="B6" s="32" t="s">
        <v>43</v>
      </c>
      <c r="C6" s="31" t="s">
        <v>44</v>
      </c>
      <c r="D6" s="26" t="s">
        <v>45</v>
      </c>
      <c r="E6" s="27" t="s">
        <v>63</v>
      </c>
      <c r="F6" s="27" t="s">
        <v>67</v>
      </c>
      <c r="G6" s="27">
        <v>51.378</v>
      </c>
      <c r="H6" s="27">
        <v>50</v>
      </c>
      <c r="I6" s="27">
        <v>6</v>
      </c>
      <c r="J6" s="27">
        <v>6</v>
      </c>
      <c r="K6" s="27" t="s">
        <v>36</v>
      </c>
      <c r="L6" s="27"/>
    </row>
    <row r="7" spans="1:12" x14ac:dyDescent="0.25">
      <c r="A7" s="58" t="s">
        <v>23</v>
      </c>
      <c r="B7" s="59"/>
      <c r="C7" s="59"/>
      <c r="D7" s="59"/>
      <c r="E7" s="59"/>
      <c r="F7" s="59"/>
      <c r="G7" s="59"/>
      <c r="H7" s="60"/>
      <c r="I7" s="23">
        <f>I6</f>
        <v>6</v>
      </c>
      <c r="J7" s="23">
        <f>J6</f>
        <v>6</v>
      </c>
      <c r="K7" s="23">
        <v>2</v>
      </c>
      <c r="L7" s="23">
        <f>I7+J7+K7</f>
        <v>14</v>
      </c>
    </row>
    <row r="8" spans="1:12" ht="122.25" customHeight="1" x14ac:dyDescent="0.25">
      <c r="A8" s="9">
        <v>2</v>
      </c>
      <c r="B8" s="32" t="s">
        <v>46</v>
      </c>
      <c r="C8" s="31" t="s">
        <v>47</v>
      </c>
      <c r="D8" s="26" t="s">
        <v>48</v>
      </c>
      <c r="E8" s="27" t="s">
        <v>49</v>
      </c>
      <c r="F8" s="27" t="s">
        <v>68</v>
      </c>
      <c r="G8" s="27">
        <v>50.298000000000002</v>
      </c>
      <c r="H8" s="27">
        <v>50</v>
      </c>
      <c r="I8" s="27">
        <v>6</v>
      </c>
      <c r="J8" s="27">
        <v>6</v>
      </c>
      <c r="K8" s="27" t="s">
        <v>36</v>
      </c>
      <c r="L8" s="27"/>
    </row>
    <row r="9" spans="1:12" x14ac:dyDescent="0.25">
      <c r="A9" s="58" t="s">
        <v>23</v>
      </c>
      <c r="B9" s="59"/>
      <c r="C9" s="59"/>
      <c r="D9" s="59"/>
      <c r="E9" s="59"/>
      <c r="F9" s="59"/>
      <c r="G9" s="59"/>
      <c r="H9" s="60"/>
      <c r="I9" s="23">
        <f>I8</f>
        <v>6</v>
      </c>
      <c r="J9" s="23">
        <f>J8</f>
        <v>6</v>
      </c>
      <c r="K9" s="23">
        <v>2</v>
      </c>
      <c r="L9" s="23">
        <f>I9+J9+K9</f>
        <v>14</v>
      </c>
    </row>
    <row r="10" spans="1:12" ht="103.5" customHeight="1" x14ac:dyDescent="0.25">
      <c r="A10" s="9">
        <v>3</v>
      </c>
      <c r="B10" s="24" t="s">
        <v>37</v>
      </c>
      <c r="C10" s="25" t="s">
        <v>69</v>
      </c>
      <c r="D10" s="26" t="s">
        <v>38</v>
      </c>
      <c r="E10" s="26" t="s">
        <v>39</v>
      </c>
      <c r="F10" s="27" t="s">
        <v>70</v>
      </c>
      <c r="G10" s="27">
        <v>25.408999999999999</v>
      </c>
      <c r="H10" s="27">
        <v>25.408999999999999</v>
      </c>
      <c r="I10" s="28">
        <v>6</v>
      </c>
      <c r="J10" s="28">
        <v>4</v>
      </c>
      <c r="K10" s="28" t="s">
        <v>36</v>
      </c>
      <c r="L10" s="28"/>
    </row>
    <row r="11" spans="1:12" ht="17.25" customHeight="1" x14ac:dyDescent="0.25">
      <c r="A11" s="63" t="s">
        <v>23</v>
      </c>
      <c r="B11" s="64"/>
      <c r="C11" s="64"/>
      <c r="D11" s="64"/>
      <c r="E11" s="64"/>
      <c r="F11" s="64"/>
      <c r="G11" s="64"/>
      <c r="H11" s="64"/>
      <c r="I11" s="29">
        <f>I10</f>
        <v>6</v>
      </c>
      <c r="J11" s="29">
        <f>J10</f>
        <v>4</v>
      </c>
      <c r="K11" s="29">
        <v>2</v>
      </c>
      <c r="L11" s="29">
        <f>I11+J11+K11</f>
        <v>12</v>
      </c>
    </row>
    <row r="12" spans="1:12" ht="105" x14ac:dyDescent="0.25">
      <c r="A12" s="9">
        <v>4</v>
      </c>
      <c r="B12" s="20" t="s">
        <v>32</v>
      </c>
      <c r="C12" s="15" t="s">
        <v>33</v>
      </c>
      <c r="D12" s="21" t="s">
        <v>34</v>
      </c>
      <c r="E12" s="22" t="s">
        <v>35</v>
      </c>
      <c r="F12" s="22" t="s">
        <v>71</v>
      </c>
      <c r="G12" s="22">
        <v>53.853000000000002</v>
      </c>
      <c r="H12" s="22">
        <v>50</v>
      </c>
      <c r="I12" s="22">
        <v>3</v>
      </c>
      <c r="J12" s="22">
        <v>6</v>
      </c>
      <c r="K12" s="22" t="s">
        <v>36</v>
      </c>
      <c r="L12" s="22"/>
    </row>
    <row r="13" spans="1:12" ht="15" customHeight="1" x14ac:dyDescent="0.25">
      <c r="A13" s="58" t="s">
        <v>23</v>
      </c>
      <c r="B13" s="59"/>
      <c r="C13" s="59"/>
      <c r="D13" s="59"/>
      <c r="E13" s="59"/>
      <c r="F13" s="59"/>
      <c r="G13" s="59"/>
      <c r="H13" s="60"/>
      <c r="I13" s="23">
        <f>I12</f>
        <v>3</v>
      </c>
      <c r="J13" s="23">
        <f>J12</f>
        <v>6</v>
      </c>
      <c r="K13" s="23">
        <v>2</v>
      </c>
      <c r="L13" s="23">
        <f>I13+J13+K13</f>
        <v>11</v>
      </c>
    </row>
    <row r="14" spans="1:12" ht="105" x14ac:dyDescent="0.25">
      <c r="A14" s="9">
        <v>5</v>
      </c>
      <c r="B14" s="30" t="s">
        <v>40</v>
      </c>
      <c r="C14" s="31" t="s">
        <v>72</v>
      </c>
      <c r="D14" s="26" t="s">
        <v>41</v>
      </c>
      <c r="E14" s="27" t="s">
        <v>42</v>
      </c>
      <c r="F14" s="27" t="s">
        <v>73</v>
      </c>
      <c r="G14" s="27">
        <v>75.738</v>
      </c>
      <c r="H14" s="27">
        <v>50</v>
      </c>
      <c r="I14" s="27">
        <v>3</v>
      </c>
      <c r="J14" s="27">
        <v>6</v>
      </c>
      <c r="K14" s="27" t="s">
        <v>36</v>
      </c>
      <c r="L14" s="27"/>
    </row>
    <row r="15" spans="1:12" x14ac:dyDescent="0.25">
      <c r="A15" s="58" t="s">
        <v>23</v>
      </c>
      <c r="B15" s="59"/>
      <c r="C15" s="59"/>
      <c r="D15" s="59"/>
      <c r="E15" s="59"/>
      <c r="F15" s="59"/>
      <c r="G15" s="59"/>
      <c r="H15" s="60"/>
      <c r="I15" s="23">
        <f>I14</f>
        <v>3</v>
      </c>
      <c r="J15" s="23">
        <f>J14</f>
        <v>6</v>
      </c>
      <c r="K15" s="23">
        <v>2</v>
      </c>
      <c r="L15" s="23">
        <f>I15+J15+K15</f>
        <v>11</v>
      </c>
    </row>
    <row r="16" spans="1:12" ht="120" x14ac:dyDescent="0.25">
      <c r="A16" s="9">
        <v>6</v>
      </c>
      <c r="B16" s="32" t="s">
        <v>50</v>
      </c>
      <c r="C16" s="31" t="s">
        <v>51</v>
      </c>
      <c r="D16" s="26" t="s">
        <v>52</v>
      </c>
      <c r="E16" s="26" t="s">
        <v>53</v>
      </c>
      <c r="F16" s="27" t="s">
        <v>74</v>
      </c>
      <c r="G16" s="27">
        <v>50.463999999999999</v>
      </c>
      <c r="H16" s="27">
        <v>50</v>
      </c>
      <c r="I16" s="27">
        <v>3</v>
      </c>
      <c r="J16" s="27">
        <v>6</v>
      </c>
      <c r="K16" s="42" t="s">
        <v>36</v>
      </c>
      <c r="L16" s="27"/>
    </row>
    <row r="17" spans="1:12" x14ac:dyDescent="0.25">
      <c r="A17" s="58" t="s">
        <v>23</v>
      </c>
      <c r="B17" s="59"/>
      <c r="C17" s="59"/>
      <c r="D17" s="59"/>
      <c r="E17" s="59"/>
      <c r="F17" s="59"/>
      <c r="G17" s="59"/>
      <c r="H17" s="60"/>
      <c r="I17" s="23">
        <f>I16</f>
        <v>3</v>
      </c>
      <c r="J17" s="23">
        <f>J16</f>
        <v>6</v>
      </c>
      <c r="K17" s="23">
        <v>2</v>
      </c>
      <c r="L17" s="23">
        <f>I17+J17+K17</f>
        <v>11</v>
      </c>
    </row>
    <row r="18" spans="1:12" ht="123.75" customHeight="1" x14ac:dyDescent="0.25">
      <c r="A18" s="34">
        <v>7</v>
      </c>
      <c r="B18" s="35" t="s">
        <v>57</v>
      </c>
      <c r="C18" s="11" t="s">
        <v>78</v>
      </c>
      <c r="D18" s="36" t="s">
        <v>58</v>
      </c>
      <c r="E18" s="37" t="s">
        <v>59</v>
      </c>
      <c r="F18" s="37" t="s">
        <v>75</v>
      </c>
      <c r="G18" s="37">
        <v>40</v>
      </c>
      <c r="H18" s="37">
        <v>40</v>
      </c>
      <c r="I18" s="27">
        <v>3</v>
      </c>
      <c r="J18" s="27">
        <v>6</v>
      </c>
      <c r="K18" s="38" t="s">
        <v>36</v>
      </c>
      <c r="L18" s="27"/>
    </row>
    <row r="19" spans="1:12" x14ac:dyDescent="0.25">
      <c r="A19" s="58" t="s">
        <v>23</v>
      </c>
      <c r="B19" s="59"/>
      <c r="C19" s="59"/>
      <c r="D19" s="59"/>
      <c r="E19" s="59"/>
      <c r="F19" s="59"/>
      <c r="G19" s="59"/>
      <c r="H19" s="60"/>
      <c r="I19" s="23">
        <f>I22</f>
        <v>3</v>
      </c>
      <c r="J19" s="23">
        <f>J22</f>
        <v>6</v>
      </c>
      <c r="K19" s="23">
        <v>2</v>
      </c>
      <c r="L19" s="23">
        <f>I19+J19+K19</f>
        <v>11</v>
      </c>
    </row>
    <row r="20" spans="1:12" ht="105" x14ac:dyDescent="0.25">
      <c r="A20" s="37">
        <v>8</v>
      </c>
      <c r="B20" s="39" t="s">
        <v>60</v>
      </c>
      <c r="C20" s="11" t="s">
        <v>81</v>
      </c>
      <c r="D20" s="36" t="s">
        <v>61</v>
      </c>
      <c r="E20" s="37" t="s">
        <v>62</v>
      </c>
      <c r="F20" s="37" t="s">
        <v>76</v>
      </c>
      <c r="G20" s="37">
        <v>55</v>
      </c>
      <c r="H20" s="37">
        <v>50</v>
      </c>
      <c r="I20" s="27">
        <v>3</v>
      </c>
      <c r="J20" s="27">
        <v>6</v>
      </c>
      <c r="K20" s="38" t="s">
        <v>36</v>
      </c>
      <c r="L20" s="27"/>
    </row>
    <row r="21" spans="1:12" x14ac:dyDescent="0.25">
      <c r="A21" s="58" t="s">
        <v>23</v>
      </c>
      <c r="B21" s="61"/>
      <c r="C21" s="61"/>
      <c r="D21" s="61"/>
      <c r="E21" s="61"/>
      <c r="F21" s="61"/>
      <c r="G21" s="61"/>
      <c r="H21" s="62"/>
      <c r="I21" s="23">
        <f>I18</f>
        <v>3</v>
      </c>
      <c r="J21" s="23">
        <f>J18</f>
        <v>6</v>
      </c>
      <c r="K21" s="23">
        <v>2</v>
      </c>
      <c r="L21" s="23">
        <f>I21+J21+K21</f>
        <v>11</v>
      </c>
    </row>
    <row r="22" spans="1:12" ht="90" x14ac:dyDescent="0.25">
      <c r="A22" s="9">
        <v>9</v>
      </c>
      <c r="B22" s="32" t="s">
        <v>54</v>
      </c>
      <c r="C22" s="31" t="s">
        <v>82</v>
      </c>
      <c r="D22" s="26" t="s">
        <v>55</v>
      </c>
      <c r="E22" s="27" t="s">
        <v>56</v>
      </c>
      <c r="F22" s="27" t="s">
        <v>77</v>
      </c>
      <c r="G22" s="27">
        <v>65.316000000000003</v>
      </c>
      <c r="H22" s="27">
        <v>44.122999999999998</v>
      </c>
      <c r="I22" s="27">
        <v>3</v>
      </c>
      <c r="J22" s="27">
        <v>6</v>
      </c>
      <c r="K22" s="42" t="s">
        <v>22</v>
      </c>
      <c r="L22" s="27"/>
    </row>
    <row r="23" spans="1:12" ht="16.5" customHeight="1" x14ac:dyDescent="0.25">
      <c r="A23" s="58" t="s">
        <v>23</v>
      </c>
      <c r="B23" s="61"/>
      <c r="C23" s="61"/>
      <c r="D23" s="61"/>
      <c r="E23" s="61"/>
      <c r="F23" s="61"/>
      <c r="G23" s="61"/>
      <c r="H23" s="62"/>
      <c r="I23" s="23">
        <f>I22</f>
        <v>3</v>
      </c>
      <c r="J23" s="23">
        <f>J9</f>
        <v>6</v>
      </c>
      <c r="K23" s="33">
        <v>0</v>
      </c>
      <c r="L23" s="23">
        <f>I23+J23+K23</f>
        <v>9</v>
      </c>
    </row>
    <row r="24" spans="1:12" x14ac:dyDescent="0.25">
      <c r="F24" s="40" t="s">
        <v>24</v>
      </c>
      <c r="G24" s="16">
        <f>G12+G10+G14+G6+G8+G16+G22+G18+G20</f>
        <v>467.45600000000002</v>
      </c>
      <c r="H24" s="16">
        <f>H12+H10+H14+H6+H8+H16+H22+H18+H20</f>
        <v>409.53199999999998</v>
      </c>
    </row>
  </sheetData>
  <mergeCells count="19">
    <mergeCell ref="A7:H7"/>
    <mergeCell ref="A1:L1"/>
    <mergeCell ref="A3:A4"/>
    <mergeCell ref="B3:B4"/>
    <mergeCell ref="C3:C4"/>
    <mergeCell ref="D3:F3"/>
    <mergeCell ref="G3:G4"/>
    <mergeCell ref="H3:H4"/>
    <mergeCell ref="I3:K3"/>
    <mergeCell ref="L3:L4"/>
    <mergeCell ref="A2:L2"/>
    <mergeCell ref="A9:H9"/>
    <mergeCell ref="A17:H17"/>
    <mergeCell ref="A23:H23"/>
    <mergeCell ref="A19:H19"/>
    <mergeCell ref="A21:H21"/>
    <mergeCell ref="A13:H13"/>
    <mergeCell ref="A11:H11"/>
    <mergeCell ref="A15:H15"/>
  </mergeCells>
  <printOptions gridLines="1"/>
  <pageMargins left="0.70866141732283472" right="0.70866141732283472" top="0.74803149606299213" bottom="0.74803149606299213" header="0.5" footer="0.5"/>
  <pageSetup paperSize="9" scale="80" orientation="landscape" r:id="rId1"/>
  <rowBreaks count="1" manualBreakCount="1">
    <brk id="1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СМСП</vt:lpstr>
      <vt:lpstr>самозанятые</vt:lpstr>
      <vt:lpstr>самозанятые!Область_печати</vt:lpstr>
      <vt:lpstr>СМСП!Область_печати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Баранова Евгения Петровна</cp:lastModifiedBy>
  <cp:revision>18</cp:revision>
  <cp:lastPrinted>2023-11-15T04:08:38Z</cp:lastPrinted>
  <dcterms:created xsi:type="dcterms:W3CDTF">2006-09-16T00:00:00Z</dcterms:created>
  <dcterms:modified xsi:type="dcterms:W3CDTF">2024-11-11T10:37:34Z</dcterms:modified>
</cp:coreProperties>
</file>