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9440" windowHeight="10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Лист1!$A$1:$I$101</definedName>
  </definedName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5" i="1"/>
  <c r="F77" i="1" l="1"/>
  <c r="F76" i="1"/>
  <c r="F68" i="1"/>
  <c r="F65" i="1"/>
  <c r="F62" i="1"/>
  <c r="F57" i="1"/>
  <c r="F56" i="1"/>
  <c r="A63" i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<sst xmlns="http://schemas.openxmlformats.org/spreadsheetml/2006/main" count="483" uniqueCount="157">
  <si>
    <t>Наименование
 хозяйствующего 
субъекта</t>
  </si>
  <si>
    <t>Наименование 
рынка присутствия
 хозяйствующего субъекта, 
ОКВЭД</t>
  </si>
  <si>
    <t>Годовая 
выручка, 
млн. руб.</t>
  </si>
  <si>
    <t>Объем
реализованных товаров
 (работ, услуг) 
в натуральном выражении</t>
  </si>
  <si>
    <t>Рыночная доля
хозяйствующего субъекта
 в натуральном выражении,
 в процентах</t>
  </si>
  <si>
    <t>Рыночная доля
хозяйствующего субъекта
 в стоимостном выражении,
 в процентах</t>
  </si>
  <si>
    <t>Доля участия 
(собственности)
 муниципального образования
 в хозяйствующем субъекте</t>
  </si>
  <si>
    <t>№ 
п/п</t>
  </si>
  <si>
    <t>Объем финансирования хозяйствующего субъекта
 из бюджета муниципального образования,
 в рублях</t>
  </si>
  <si>
    <t xml:space="preserve">Приложение </t>
  </si>
  <si>
    <t>МУП "Копейские электрические сети"</t>
  </si>
  <si>
    <t>35.12</t>
  </si>
  <si>
    <t>93-шт. - тех. Присоединение, 127,91 млн. кВт/ч</t>
  </si>
  <si>
    <t>_</t>
  </si>
  <si>
    <t>МУП "Копейское пассажирское автопредприятие"</t>
  </si>
  <si>
    <t>49.31.21</t>
  </si>
  <si>
    <t>2895,7 тыс.пассажир</t>
  </si>
  <si>
    <t>61,3</t>
  </si>
  <si>
    <t>МУП "Телерадиокомпания "Копейск-ТРК"</t>
  </si>
  <si>
    <t>60.10</t>
  </si>
  <si>
    <t>4256,9 мин.</t>
  </si>
  <si>
    <t>МУП "Горводоканл-Копейск"</t>
  </si>
  <si>
    <t>МУП "Многофункциональный комплекс"</t>
  </si>
  <si>
    <t>МУП "Управление благоустройства"</t>
  </si>
  <si>
    <t>ООО "7 Клуб"</t>
  </si>
  <si>
    <t>93.11</t>
  </si>
  <si>
    <t xml:space="preserve">55725 ед. </t>
  </si>
  <si>
    <t>в стадии банкротства</t>
  </si>
  <si>
    <t>Реестр хозяйствующих субъектов,                                                                                                                        доля участия муниципального образования в которых состовляет 50 и более процентов</t>
  </si>
  <si>
    <t xml:space="preserve">МУ "Управление гражданской защиты населения" Копейского городского округа </t>
  </si>
  <si>
    <t>84.25.9</t>
  </si>
  <si>
    <t>МБУ "Спортивная школа олимпийского резерва №1" Копейского городского округа</t>
  </si>
  <si>
    <t xml:space="preserve">93.19                                                                    </t>
  </si>
  <si>
    <t>21,6</t>
  </si>
  <si>
    <t>МБУ "Спортивная школа олимпийского резерва №2" Копейского городского округа</t>
  </si>
  <si>
    <t>МБУ "Спортивная школа олимпийского резерва №3" Копейского городского округа</t>
  </si>
  <si>
    <t>МБУ "Спортивная школа №4" Копейского городского округа</t>
  </si>
  <si>
    <t>МБУ "Спортивная школа №7" Копейского городского округа</t>
  </si>
  <si>
    <t>МБУ "Спортивная школа олимпийского резерва по боксу" Копейского городского округа</t>
  </si>
  <si>
    <t>МБУ "Спортивная школа олимпийского резерва по дзюдо" Копейского городского округа</t>
  </si>
  <si>
    <t>Муниципальное учреждение "Спортивные сооружения Копейского городского округа"</t>
  </si>
  <si>
    <t xml:space="preserve">93.11                                                    </t>
  </si>
  <si>
    <t>АУ Копейского городского округа "Хоккейная школа Картаева А.З."</t>
  </si>
  <si>
    <t>МБУ Копейского городского округа "Многофункциональный центр по предоставлению государственных и муниципальных услуг"</t>
  </si>
  <si>
    <t>84.11.31</t>
  </si>
  <si>
    <t>МДОУ "ДС № 2"</t>
  </si>
  <si>
    <t xml:space="preserve">85.11 </t>
  </si>
  <si>
    <t>-</t>
  </si>
  <si>
    <t>МДОУ "ДС № 4"</t>
  </si>
  <si>
    <t>МДОУ "ДС № 5"</t>
  </si>
  <si>
    <t>МДОУ "ДС № 7"</t>
  </si>
  <si>
    <t>МДОУ "ДС № 8"</t>
  </si>
  <si>
    <t>МДОУ "ДС № 10"</t>
  </si>
  <si>
    <t>МДОУ "ДС № 14"</t>
  </si>
  <si>
    <t>МДОУ "ДС № 15"</t>
  </si>
  <si>
    <t>МДОУ "ДС № 16"</t>
  </si>
  <si>
    <t>МДОУ "ДС № 18"</t>
  </si>
  <si>
    <t>МДОУ "ДС № 19"</t>
  </si>
  <si>
    <t>МДОУ "ДС № 22"</t>
  </si>
  <si>
    <t>МДОУ "ДС № 24"</t>
  </si>
  <si>
    <t>МДОУ "ДС № 27"</t>
  </si>
  <si>
    <t>МДОУ "ДС № 28"</t>
  </si>
  <si>
    <t>МДОУ "ДС № 29"</t>
  </si>
  <si>
    <t>МДОУ "ДС № 31"</t>
  </si>
  <si>
    <t>МДОУ "ДС № 34"</t>
  </si>
  <si>
    <t>МДОУ "ДС № 35"</t>
  </si>
  <si>
    <t>МДОУ "ДС № 36"</t>
  </si>
  <si>
    <t>МДОУ "ДС № 37"</t>
  </si>
  <si>
    <t>МДОУ "ДС № 39"</t>
  </si>
  <si>
    <t>МДОУ "ДС № 40"</t>
  </si>
  <si>
    <t>МДОУ "ДС № 41"</t>
  </si>
  <si>
    <t>МДОУ "ДС № 43"</t>
  </si>
  <si>
    <t>МДОУ "ДС № 44"</t>
  </si>
  <si>
    <t>МДОУ "ДС № 45"</t>
  </si>
  <si>
    <t>МДОУ "ДС № 47"</t>
  </si>
  <si>
    <t>МДОУ "ДС № 48"</t>
  </si>
  <si>
    <t>МДОУ "ДС № 50"</t>
  </si>
  <si>
    <t>МДОУ "ДС № 51"</t>
  </si>
  <si>
    <t>МДОУ "ДС № 52 "</t>
  </si>
  <si>
    <t>МДОУ "ДС № 53"</t>
  </si>
  <si>
    <t>МОУ "СОШ № 1"</t>
  </si>
  <si>
    <t xml:space="preserve">85.14 
</t>
  </si>
  <si>
    <t>МОУ "СОШ № 2"</t>
  </si>
  <si>
    <t>МОУ "СОШ № 4"</t>
  </si>
  <si>
    <t>МОУ "СОШ № 5"</t>
  </si>
  <si>
    <t>МОУ "СОШ № 6"</t>
  </si>
  <si>
    <t>МОУ "СОШ № 7"</t>
  </si>
  <si>
    <t>МОУ "СОШ № 9"</t>
  </si>
  <si>
    <t>МОУ "СОШ № 13"</t>
  </si>
  <si>
    <t>МОУ "ООШ № 15 имени                                                  Г.А. Труша"</t>
  </si>
  <si>
    <t>МОУ "СОШ № 16"</t>
  </si>
  <si>
    <t>МОУ "СОШ № 21"</t>
  </si>
  <si>
    <t>МОУ "СОШ № 23"</t>
  </si>
  <si>
    <t>МОУ "СОШ № 24"</t>
  </si>
  <si>
    <t>МОУ "СОШ № 32"</t>
  </si>
  <si>
    <t>МОУ "СОШ № 42"</t>
  </si>
  <si>
    <t>МОУ "СОШ № 43"</t>
  </si>
  <si>
    <t>МОУ "СОШ № 44 имени С.Ф. Бароненко"</t>
  </si>
  <si>
    <t>МОУ "СОШ № 45"</t>
  </si>
  <si>
    <t>МОУ "СОШ № 47"</t>
  </si>
  <si>
    <t>МОУ "СОШ № 48"</t>
  </si>
  <si>
    <t>МОУ "СОШ № 49"</t>
  </si>
  <si>
    <t xml:space="preserve">85.13               
</t>
  </si>
  <si>
    <t>МОУ "Начальная школа-детский сад для обучающихся с ограниченными возможностями здоровья № 11"</t>
  </si>
  <si>
    <t>85.11</t>
  </si>
  <si>
    <t>МОУ "Общеобразовательная школа-интернат для обучающихся с ограниченными возможностями здоровья № 8"</t>
  </si>
  <si>
    <t>85.13</t>
  </si>
  <si>
    <t>МУДО "Дворец творчества детей и молодежи"</t>
  </si>
  <si>
    <t>85.41</t>
  </si>
  <si>
    <t>МУДО "Станция юных техников"</t>
  </si>
  <si>
    <t>МУ ДО "Радуга"</t>
  </si>
  <si>
    <t>МУ ДО ЦЭВ "Улица Мира"</t>
  </si>
  <si>
    <t>МУ ДПО "Учебно-информационный методический центр Копейского городского округа"</t>
  </si>
  <si>
    <t>85.21</t>
  </si>
  <si>
    <t>МУ "Центр психолого-педагогической, медицинской и социальной помощи"</t>
  </si>
  <si>
    <t xml:space="preserve">88.10 </t>
  </si>
  <si>
    <t>МУ "Центр материально-технического и транспортного обеспечения образовательных учреждений"</t>
  </si>
  <si>
    <t xml:space="preserve">49.3 </t>
  </si>
  <si>
    <t>6870*</t>
  </si>
  <si>
    <t>АУ "ДОЛ Юность"</t>
  </si>
  <si>
    <t xml:space="preserve">55.90 </t>
  </si>
  <si>
    <t>МУ "Городская служба заказчика"</t>
  </si>
  <si>
    <t>84.11.32</t>
  </si>
  <si>
    <t>МУ "Комплексный центр социального обслуживания населения"</t>
  </si>
  <si>
    <t>88.10</t>
  </si>
  <si>
    <t>Муниципальное учреждение "Дом культуры им. П.П. Бажова" Копейского городского округа</t>
  </si>
  <si>
    <t>90.04.3</t>
  </si>
  <si>
    <t>Число участников клубных формирований 555 чел. Число посещений меропритияй 14019 чел.</t>
  </si>
  <si>
    <t>Муниципальное учреждение "Дом культуры им. С.М. Кирова" Копейского городского округа</t>
  </si>
  <si>
    <t>Число участников клубных формирований 899 чел. Число посещений меропритияй 45128 чел.</t>
  </si>
  <si>
    <t>Муниципальное учреждение "Дом культуры им. Маяковского" Копейского городского округа</t>
  </si>
  <si>
    <t>Число участников клубных формирований 1045 чел. Число посещений меропритияй 26956 чел.</t>
  </si>
  <si>
    <t>Муниципальное учреждение "Дом культуры им. Ильича" Копейского городского округа</t>
  </si>
  <si>
    <t>Число участников клубных формирований 840 чел. Число посещений меропритияй 111960 чел.</t>
  </si>
  <si>
    <t>Муниципальное учреждение "Дом культуры им. Петрякова" Копейского городского округа</t>
  </si>
  <si>
    <t>Число участников клубных формирований 357 чел. Число посещений меропритияй 13513 чел.</t>
  </si>
  <si>
    <t>Муниципальное учреждение "Дом культуры им. 30 лет ВЛКСМ" Копейского городского округа</t>
  </si>
  <si>
    <t>Муниципальное учреждение "Централизованная библиотечная система" Копейского городского округа</t>
  </si>
  <si>
    <t>91.01</t>
  </si>
  <si>
    <t xml:space="preserve">Число пользователей 51358 чел. Посещений 444443 Книговыдача 1125032 </t>
  </si>
  <si>
    <t>Муниципальное учреждение "Краеведческий музей" Копейского городского округа</t>
  </si>
  <si>
    <t>91.02</t>
  </si>
  <si>
    <t>Посещений 31600</t>
  </si>
  <si>
    <t>Муниципальное учреждение  дополнительного образования"Детская музыкальная школа № 1" Копейского городского округа</t>
  </si>
  <si>
    <t>85.41.2</t>
  </si>
  <si>
    <t>Число учащихся 390 чел.</t>
  </si>
  <si>
    <t>Муниципальное учреждение дополнительного образования "Детская школа искусств №1" Копейского городского округа</t>
  </si>
  <si>
    <t>Число учащихся 330 чел.</t>
  </si>
  <si>
    <t>Муниципальное учреждение дополнительного образования "Детская школа искусств № 2" Копейского городского округа</t>
  </si>
  <si>
    <t xml:space="preserve">Число учащихся 525 чел. </t>
  </si>
  <si>
    <t>МКУ Копейского городского округа «Управление благоустройства»</t>
  </si>
  <si>
    <t>81.30</t>
  </si>
  <si>
    <t>22 ед.</t>
  </si>
  <si>
    <t>МУ Копейского городского окргуа "Управление строительства"</t>
  </si>
  <si>
    <t>71.12.1</t>
  </si>
  <si>
    <t>21 объект</t>
  </si>
  <si>
    <t>71.12.4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</si>
</sst>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3" fontId="1" fillId="0" borderId="6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view="pageBreakPreview" topLeftCell="A4" zoomScaleNormal="100" zoomScaleSheetLayoutView="100" workbookViewId="0">
      <selection activeCell="B4" sqref="B4"/>
    </sheetView>
  </sheetViews>
  <sheetFormatPr defaultRowHeight="15" x14ac:dyDescent="0.25"/>
  <cols>
    <col min="1" max="1" width="6.42578125" style="4" customWidth="1"/>
    <col min="2" max="2" width="32.85546875" style="4" customWidth="1"/>
    <col min="3" max="3" width="16.85546875" style="4" customWidth="1"/>
    <col min="4" max="4" width="23.42578125" style="4" customWidth="1"/>
    <col min="5" max="5" width="14" style="4" customWidth="1"/>
    <col min="6" max="6" width="19.42578125" style="4" customWidth="1"/>
    <col min="7" max="7" width="22.28515625" style="4" customWidth="1"/>
    <col min="8" max="8" width="19.7109375" style="4" customWidth="1"/>
    <col min="9" max="9" width="17.85546875" style="4" customWidth="1"/>
    <col min="10" max="10" width="9.140625" style="4"/>
    <col min="11" max="11" width="13.42578125" style="4" customWidth="1"/>
    <col min="12" max="16384" width="9.140625" style="4"/>
  </cols>
  <sheetData>
    <row r="1" spans="1:11" x14ac:dyDescent="0.25">
      <c r="H1" s="9" t="s">
        <v>9</v>
      </c>
      <c r="I1" s="9"/>
    </row>
    <row r="2" spans="1:11" ht="36.75" customHeight="1" x14ac:dyDescent="0.25">
      <c r="C2" s="10" t="s">
        <v>28</v>
      </c>
      <c r="D2" s="11"/>
      <c r="E2" s="11"/>
      <c r="F2" s="11"/>
      <c r="G2" s="11"/>
      <c r="H2" s="6"/>
      <c r="I2" s="6"/>
    </row>
    <row r="3" spans="1:11" ht="128.25" customHeight="1" x14ac:dyDescent="0.25">
      <c r="A3" s="3" t="s">
        <v>7</v>
      </c>
      <c r="B3" s="3" t="s">
        <v>0</v>
      </c>
      <c r="C3" s="3" t="s">
        <v>6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8</v>
      </c>
      <c r="K3" s="12"/>
    </row>
    <row r="4" spans="1:11" ht="45" x14ac:dyDescent="0.25">
      <c r="A4" s="2">
        <v>1</v>
      </c>
      <c r="B4" s="3" t="s">
        <v>10</v>
      </c>
      <c r="C4" s="3">
        <v>100</v>
      </c>
      <c r="D4" s="3" t="s">
        <v>11</v>
      </c>
      <c r="E4" s="3">
        <v>118.73</v>
      </c>
      <c r="F4" s="3" t="s">
        <v>12</v>
      </c>
      <c r="G4" s="5" t="s">
        <v>13</v>
      </c>
      <c r="H4" s="3" t="s">
        <v>13</v>
      </c>
      <c r="I4" s="3" t="s">
        <v>13</v>
      </c>
    </row>
    <row r="5" spans="1:11" ht="30" x14ac:dyDescent="0.25">
      <c r="A5" s="2">
        <f>A4+1</f>
        <v>2</v>
      </c>
      <c r="B5" s="3" t="s">
        <v>14</v>
      </c>
      <c r="C5" s="3">
        <v>100</v>
      </c>
      <c r="D5" s="3" t="s">
        <v>15</v>
      </c>
      <c r="E5" s="3">
        <v>87.3</v>
      </c>
      <c r="F5" s="3" t="s">
        <v>16</v>
      </c>
      <c r="G5" s="5" t="s">
        <v>17</v>
      </c>
      <c r="H5" s="3" t="s">
        <v>13</v>
      </c>
      <c r="I5" s="3">
        <v>43916704</v>
      </c>
    </row>
    <row r="6" spans="1:11" ht="30" x14ac:dyDescent="0.25">
      <c r="A6" s="2">
        <f t="shared" ref="A6:A62" si="0">A5+1</f>
        <v>3</v>
      </c>
      <c r="B6" s="3" t="s">
        <v>18</v>
      </c>
      <c r="C6" s="3">
        <v>100</v>
      </c>
      <c r="D6" s="3" t="s">
        <v>19</v>
      </c>
      <c r="E6" s="3">
        <v>2.9</v>
      </c>
      <c r="F6" s="3" t="s">
        <v>20</v>
      </c>
      <c r="G6" s="3">
        <v>2.5</v>
      </c>
      <c r="H6" s="3" t="s">
        <v>13</v>
      </c>
      <c r="I6" s="3">
        <v>2478101.46</v>
      </c>
    </row>
    <row r="7" spans="1:11" x14ac:dyDescent="0.25">
      <c r="A7" s="2">
        <f t="shared" si="0"/>
        <v>4</v>
      </c>
      <c r="B7" s="3" t="s">
        <v>21</v>
      </c>
      <c r="C7" s="8" t="s">
        <v>27</v>
      </c>
      <c r="D7" s="13"/>
      <c r="E7" s="13"/>
      <c r="F7" s="13"/>
      <c r="G7" s="13"/>
      <c r="H7" s="13"/>
      <c r="I7" s="14"/>
    </row>
    <row r="8" spans="1:11" ht="30" x14ac:dyDescent="0.25">
      <c r="A8" s="2">
        <f t="shared" si="0"/>
        <v>5</v>
      </c>
      <c r="B8" s="3" t="s">
        <v>22</v>
      </c>
      <c r="C8" s="8" t="s">
        <v>27</v>
      </c>
      <c r="D8" s="13"/>
      <c r="E8" s="13"/>
      <c r="F8" s="13"/>
      <c r="G8" s="13"/>
      <c r="H8" s="13"/>
      <c r="I8" s="14"/>
    </row>
    <row r="9" spans="1:11" ht="30" x14ac:dyDescent="0.25">
      <c r="A9" s="2">
        <f t="shared" si="0"/>
        <v>6</v>
      </c>
      <c r="B9" s="3" t="s">
        <v>23</v>
      </c>
      <c r="C9" s="8" t="s">
        <v>27</v>
      </c>
      <c r="D9" s="13"/>
      <c r="E9" s="13"/>
      <c r="F9" s="13"/>
      <c r="G9" s="13"/>
      <c r="H9" s="13"/>
      <c r="I9" s="14"/>
    </row>
    <row r="10" spans="1:11" ht="26.25" customHeight="1" x14ac:dyDescent="0.25">
      <c r="A10" s="2">
        <f t="shared" si="0"/>
        <v>7</v>
      </c>
      <c r="B10" s="3" t="s">
        <v>24</v>
      </c>
      <c r="C10" s="3">
        <v>100</v>
      </c>
      <c r="D10" s="3" t="s">
        <v>25</v>
      </c>
      <c r="E10" s="3">
        <v>14.2</v>
      </c>
      <c r="F10" s="3" t="s">
        <v>26</v>
      </c>
      <c r="G10" s="1" t="s">
        <v>13</v>
      </c>
      <c r="H10" s="1" t="s">
        <v>13</v>
      </c>
      <c r="I10" s="1" t="s">
        <v>13</v>
      </c>
      <c r="K10" s="12"/>
    </row>
    <row r="11" spans="1:11" s="15" customFormat="1" ht="45" x14ac:dyDescent="0.25">
      <c r="A11" s="2">
        <f t="shared" si="0"/>
        <v>8</v>
      </c>
      <c r="B11" s="3" t="s">
        <v>29</v>
      </c>
      <c r="C11" s="3">
        <v>100</v>
      </c>
      <c r="D11" s="3" t="s">
        <v>30</v>
      </c>
      <c r="E11" s="3" t="s">
        <v>13</v>
      </c>
      <c r="F11" s="3" t="s">
        <v>13</v>
      </c>
      <c r="G11" s="5" t="s">
        <v>13</v>
      </c>
      <c r="H11" s="3" t="s">
        <v>13</v>
      </c>
      <c r="I11" s="3">
        <v>11670000</v>
      </c>
    </row>
    <row r="12" spans="1:11" s="15" customFormat="1" ht="45" x14ac:dyDescent="0.25">
      <c r="A12" s="2">
        <f t="shared" si="0"/>
        <v>9</v>
      </c>
      <c r="B12" s="3" t="s">
        <v>31</v>
      </c>
      <c r="C12" s="3">
        <v>100</v>
      </c>
      <c r="D12" s="3" t="s">
        <v>32</v>
      </c>
      <c r="E12" s="3" t="s">
        <v>13</v>
      </c>
      <c r="F12" s="3">
        <v>349</v>
      </c>
      <c r="G12" s="5" t="s">
        <v>33</v>
      </c>
      <c r="H12" s="3" t="s">
        <v>13</v>
      </c>
      <c r="I12" s="3">
        <v>12090965.98</v>
      </c>
    </row>
    <row r="13" spans="1:11" s="15" customFormat="1" ht="45" x14ac:dyDescent="0.25">
      <c r="A13" s="2">
        <f t="shared" si="0"/>
        <v>10</v>
      </c>
      <c r="B13" s="3" t="s">
        <v>34</v>
      </c>
      <c r="C13" s="3">
        <v>100</v>
      </c>
      <c r="D13" s="3" t="s">
        <v>32</v>
      </c>
      <c r="E13" s="3" t="s">
        <v>13</v>
      </c>
      <c r="F13" s="3">
        <v>227</v>
      </c>
      <c r="G13" s="3">
        <v>14.1</v>
      </c>
      <c r="H13" s="3" t="s">
        <v>13</v>
      </c>
      <c r="I13" s="3">
        <v>12277376.779999999</v>
      </c>
    </row>
    <row r="14" spans="1:11" s="15" customFormat="1" ht="54" customHeight="1" x14ac:dyDescent="0.25">
      <c r="A14" s="2">
        <f t="shared" si="0"/>
        <v>11</v>
      </c>
      <c r="B14" s="3" t="s">
        <v>35</v>
      </c>
      <c r="C14" s="3">
        <v>100</v>
      </c>
      <c r="D14" s="3" t="s">
        <v>32</v>
      </c>
      <c r="E14" s="3" t="s">
        <v>13</v>
      </c>
      <c r="F14" s="3">
        <v>208</v>
      </c>
      <c r="G14" s="3">
        <v>12.9</v>
      </c>
      <c r="H14" s="3" t="s">
        <v>13</v>
      </c>
      <c r="I14" s="3">
        <v>9135595.4000000004</v>
      </c>
    </row>
    <row r="15" spans="1:11" s="15" customFormat="1" ht="45.75" customHeight="1" x14ac:dyDescent="0.25">
      <c r="A15" s="2">
        <f t="shared" si="0"/>
        <v>12</v>
      </c>
      <c r="B15" s="3" t="s">
        <v>36</v>
      </c>
      <c r="C15" s="3">
        <v>100</v>
      </c>
      <c r="D15" s="3" t="s">
        <v>32</v>
      </c>
      <c r="E15" s="3" t="s">
        <v>13</v>
      </c>
      <c r="F15" s="3">
        <v>254</v>
      </c>
      <c r="G15" s="3">
        <v>15.7</v>
      </c>
      <c r="H15" s="3" t="s">
        <v>13</v>
      </c>
      <c r="I15" s="3">
        <v>11288662.91</v>
      </c>
    </row>
    <row r="16" spans="1:11" s="15" customFormat="1" ht="46.5" customHeight="1" x14ac:dyDescent="0.25">
      <c r="A16" s="2">
        <f t="shared" si="0"/>
        <v>13</v>
      </c>
      <c r="B16" s="3" t="s">
        <v>37</v>
      </c>
      <c r="C16" s="3">
        <v>100</v>
      </c>
      <c r="D16" s="3" t="s">
        <v>32</v>
      </c>
      <c r="E16" s="3" t="s">
        <v>13</v>
      </c>
      <c r="F16" s="3">
        <v>168</v>
      </c>
      <c r="G16" s="3">
        <v>10.4</v>
      </c>
      <c r="H16" s="3" t="s">
        <v>13</v>
      </c>
      <c r="I16" s="3">
        <v>4698220.62</v>
      </c>
    </row>
    <row r="17" spans="1:11" s="15" customFormat="1" ht="48" customHeight="1" x14ac:dyDescent="0.25">
      <c r="A17" s="2">
        <f t="shared" si="0"/>
        <v>14</v>
      </c>
      <c r="B17" s="3" t="s">
        <v>38</v>
      </c>
      <c r="C17" s="3">
        <v>100</v>
      </c>
      <c r="D17" s="3" t="s">
        <v>32</v>
      </c>
      <c r="E17" s="3" t="s">
        <v>13</v>
      </c>
      <c r="F17" s="3">
        <v>193</v>
      </c>
      <c r="G17" s="3">
        <v>12</v>
      </c>
      <c r="H17" s="3" t="s">
        <v>13</v>
      </c>
      <c r="I17" s="3">
        <v>8741933.5099999998</v>
      </c>
      <c r="K17" s="12"/>
    </row>
    <row r="18" spans="1:11" s="15" customFormat="1" ht="45" x14ac:dyDescent="0.25">
      <c r="A18" s="2">
        <f t="shared" si="0"/>
        <v>15</v>
      </c>
      <c r="B18" s="3" t="s">
        <v>39</v>
      </c>
      <c r="C18" s="3">
        <v>100</v>
      </c>
      <c r="D18" s="3" t="s">
        <v>32</v>
      </c>
      <c r="E18" s="3" t="s">
        <v>13</v>
      </c>
      <c r="F18" s="3">
        <v>214</v>
      </c>
      <c r="G18" s="3">
        <v>13.3</v>
      </c>
      <c r="H18" s="3" t="s">
        <v>13</v>
      </c>
      <c r="I18" s="3">
        <v>6936791.1200000001</v>
      </c>
    </row>
    <row r="19" spans="1:11" s="15" customFormat="1" ht="45" x14ac:dyDescent="0.25">
      <c r="A19" s="2">
        <f t="shared" si="0"/>
        <v>16</v>
      </c>
      <c r="B19" s="3" t="s">
        <v>40</v>
      </c>
      <c r="C19" s="3">
        <v>100</v>
      </c>
      <c r="D19" s="3" t="s">
        <v>41</v>
      </c>
      <c r="E19" s="3">
        <v>1.6</v>
      </c>
      <c r="F19" s="3">
        <v>9635</v>
      </c>
      <c r="G19" s="3">
        <v>99.4</v>
      </c>
      <c r="H19" s="3" t="s">
        <v>13</v>
      </c>
      <c r="I19" s="3">
        <v>22405213.690000001</v>
      </c>
    </row>
    <row r="20" spans="1:11" s="15" customFormat="1" ht="30" x14ac:dyDescent="0.25">
      <c r="A20" s="2">
        <f t="shared" si="0"/>
        <v>17</v>
      </c>
      <c r="B20" s="3" t="s">
        <v>42</v>
      </c>
      <c r="C20" s="3">
        <v>100</v>
      </c>
      <c r="D20" s="3" t="s">
        <v>25</v>
      </c>
      <c r="E20" s="3">
        <v>0.1</v>
      </c>
      <c r="F20" s="3">
        <v>59</v>
      </c>
      <c r="G20" s="3">
        <v>0.6</v>
      </c>
      <c r="H20" s="3" t="s">
        <v>13</v>
      </c>
      <c r="I20" s="3">
        <v>4193575.73</v>
      </c>
    </row>
    <row r="21" spans="1:11" s="15" customFormat="1" ht="75" x14ac:dyDescent="0.25">
      <c r="A21" s="2">
        <f t="shared" si="0"/>
        <v>18</v>
      </c>
      <c r="B21" s="3" t="s">
        <v>43</v>
      </c>
      <c r="C21" s="3">
        <v>100</v>
      </c>
      <c r="D21" s="3" t="s">
        <v>44</v>
      </c>
      <c r="E21" s="3" t="s">
        <v>13</v>
      </c>
      <c r="F21" s="3" t="s">
        <v>13</v>
      </c>
      <c r="G21" s="3" t="s">
        <v>13</v>
      </c>
      <c r="H21" s="3" t="s">
        <v>13</v>
      </c>
      <c r="I21" s="3">
        <v>20503100</v>
      </c>
    </row>
    <row r="22" spans="1:11" s="19" customFormat="1" x14ac:dyDescent="0.25">
      <c r="A22" s="2">
        <f t="shared" si="0"/>
        <v>19</v>
      </c>
      <c r="B22" s="16" t="s">
        <v>45</v>
      </c>
      <c r="C22" s="3">
        <v>100</v>
      </c>
      <c r="D22" s="17" t="s">
        <v>46</v>
      </c>
      <c r="E22" s="3" t="s">
        <v>47</v>
      </c>
      <c r="F22" s="3">
        <v>160</v>
      </c>
      <c r="G22" s="3" t="s">
        <v>47</v>
      </c>
      <c r="H22" s="3" t="s">
        <v>47</v>
      </c>
      <c r="I22" s="18">
        <v>16474758.67</v>
      </c>
    </row>
    <row r="23" spans="1:11" s="19" customFormat="1" ht="54.75" customHeight="1" x14ac:dyDescent="0.25">
      <c r="A23" s="2">
        <f t="shared" si="0"/>
        <v>20</v>
      </c>
      <c r="B23" s="16" t="s">
        <v>48</v>
      </c>
      <c r="C23" s="3">
        <v>100</v>
      </c>
      <c r="D23" s="17" t="s">
        <v>46</v>
      </c>
      <c r="E23" s="3" t="s">
        <v>47</v>
      </c>
      <c r="F23" s="3">
        <v>302</v>
      </c>
      <c r="G23" s="3" t="s">
        <v>47</v>
      </c>
      <c r="H23" s="3" t="s">
        <v>47</v>
      </c>
      <c r="I23" s="18">
        <v>25883242.199999999</v>
      </c>
    </row>
    <row r="24" spans="1:11" s="19" customFormat="1" x14ac:dyDescent="0.25">
      <c r="A24" s="2">
        <f t="shared" si="0"/>
        <v>21</v>
      </c>
      <c r="B24" s="16" t="s">
        <v>49</v>
      </c>
      <c r="C24" s="3">
        <v>100</v>
      </c>
      <c r="D24" s="17" t="s">
        <v>46</v>
      </c>
      <c r="E24" s="3" t="s">
        <v>47</v>
      </c>
      <c r="F24" s="3">
        <v>179</v>
      </c>
      <c r="G24" s="3" t="s">
        <v>47</v>
      </c>
      <c r="H24" s="3" t="s">
        <v>47</v>
      </c>
      <c r="I24" s="18">
        <v>18630558.510000002</v>
      </c>
    </row>
    <row r="25" spans="1:11" s="19" customFormat="1" ht="18.75" customHeight="1" x14ac:dyDescent="0.25">
      <c r="A25" s="2">
        <f t="shared" si="0"/>
        <v>22</v>
      </c>
      <c r="B25" s="16" t="s">
        <v>50</v>
      </c>
      <c r="C25" s="3">
        <v>100</v>
      </c>
      <c r="D25" s="17" t="s">
        <v>46</v>
      </c>
      <c r="E25" s="3" t="s">
        <v>47</v>
      </c>
      <c r="F25" s="3">
        <v>429</v>
      </c>
      <c r="G25" s="3" t="s">
        <v>47</v>
      </c>
      <c r="H25" s="3" t="s">
        <v>47</v>
      </c>
      <c r="I25" s="18">
        <v>64407805.630000003</v>
      </c>
    </row>
    <row r="26" spans="1:11" s="19" customFormat="1" ht="19.5" customHeight="1" x14ac:dyDescent="0.25">
      <c r="A26" s="2">
        <f t="shared" si="0"/>
        <v>23</v>
      </c>
      <c r="B26" s="16" t="s">
        <v>51</v>
      </c>
      <c r="C26" s="3">
        <v>100</v>
      </c>
      <c r="D26" s="17" t="s">
        <v>46</v>
      </c>
      <c r="E26" s="3" t="s">
        <v>47</v>
      </c>
      <c r="F26" s="3">
        <v>356</v>
      </c>
      <c r="G26" s="3" t="s">
        <v>47</v>
      </c>
      <c r="H26" s="3" t="s">
        <v>47</v>
      </c>
      <c r="I26" s="18">
        <v>35943423.479999997</v>
      </c>
    </row>
    <row r="27" spans="1:11" s="19" customFormat="1" ht="18.75" customHeight="1" x14ac:dyDescent="0.25">
      <c r="A27" s="2">
        <f t="shared" si="0"/>
        <v>24</v>
      </c>
      <c r="B27" s="16" t="s">
        <v>52</v>
      </c>
      <c r="C27" s="3">
        <v>100</v>
      </c>
      <c r="D27" s="17" t="s">
        <v>46</v>
      </c>
      <c r="E27" s="3" t="s">
        <v>47</v>
      </c>
      <c r="F27" s="3">
        <v>260</v>
      </c>
      <c r="G27" s="3" t="s">
        <v>47</v>
      </c>
      <c r="H27" s="3" t="s">
        <v>47</v>
      </c>
      <c r="I27" s="18">
        <v>29989932.359999999</v>
      </c>
    </row>
    <row r="28" spans="1:11" s="19" customFormat="1" x14ac:dyDescent="0.25">
      <c r="A28" s="2">
        <f t="shared" si="0"/>
        <v>25</v>
      </c>
      <c r="B28" s="16" t="s">
        <v>53</v>
      </c>
      <c r="C28" s="3">
        <v>100</v>
      </c>
      <c r="D28" s="17" t="s">
        <v>46</v>
      </c>
      <c r="E28" s="3" t="s">
        <v>47</v>
      </c>
      <c r="F28" s="3">
        <v>500</v>
      </c>
      <c r="G28" s="3" t="s">
        <v>47</v>
      </c>
      <c r="H28" s="3" t="s">
        <v>47</v>
      </c>
      <c r="I28" s="18">
        <v>58410016.840000004</v>
      </c>
      <c r="K28" s="20"/>
    </row>
    <row r="29" spans="1:11" s="19" customFormat="1" x14ac:dyDescent="0.25">
      <c r="A29" s="2">
        <f t="shared" si="0"/>
        <v>26</v>
      </c>
      <c r="B29" s="16" t="s">
        <v>54</v>
      </c>
      <c r="C29" s="3">
        <v>100</v>
      </c>
      <c r="D29" s="17" t="s">
        <v>46</v>
      </c>
      <c r="E29" s="3" t="s">
        <v>47</v>
      </c>
      <c r="F29" s="3">
        <v>149</v>
      </c>
      <c r="G29" s="3" t="s">
        <v>47</v>
      </c>
      <c r="H29" s="3" t="s">
        <v>47</v>
      </c>
      <c r="I29" s="18">
        <v>16003353.93</v>
      </c>
    </row>
    <row r="30" spans="1:11" s="19" customFormat="1" ht="18.75" customHeight="1" x14ac:dyDescent="0.25">
      <c r="A30" s="2">
        <f t="shared" si="0"/>
        <v>27</v>
      </c>
      <c r="B30" s="16" t="s">
        <v>55</v>
      </c>
      <c r="C30" s="3">
        <v>100</v>
      </c>
      <c r="D30" s="17" t="s">
        <v>46</v>
      </c>
      <c r="E30" s="3" t="s">
        <v>47</v>
      </c>
      <c r="F30" s="3">
        <v>186</v>
      </c>
      <c r="G30" s="3" t="s">
        <v>47</v>
      </c>
      <c r="H30" s="3" t="s">
        <v>47</v>
      </c>
      <c r="I30" s="18">
        <v>15441649.91</v>
      </c>
    </row>
    <row r="31" spans="1:11" s="19" customFormat="1" x14ac:dyDescent="0.25">
      <c r="A31" s="2">
        <f t="shared" si="0"/>
        <v>28</v>
      </c>
      <c r="B31" s="16" t="s">
        <v>56</v>
      </c>
      <c r="C31" s="3">
        <v>100</v>
      </c>
      <c r="D31" s="17" t="s">
        <v>46</v>
      </c>
      <c r="E31" s="3" t="s">
        <v>47</v>
      </c>
      <c r="F31" s="3">
        <v>223</v>
      </c>
      <c r="G31" s="3" t="s">
        <v>47</v>
      </c>
      <c r="H31" s="3" t="s">
        <v>47</v>
      </c>
      <c r="I31" s="18">
        <v>21827940.760000002</v>
      </c>
    </row>
    <row r="32" spans="1:11" s="19" customFormat="1" ht="21.75" customHeight="1" x14ac:dyDescent="0.25">
      <c r="A32" s="2">
        <f t="shared" si="0"/>
        <v>29</v>
      </c>
      <c r="B32" s="16" t="s">
        <v>57</v>
      </c>
      <c r="C32" s="3">
        <v>100</v>
      </c>
      <c r="D32" s="17" t="s">
        <v>46</v>
      </c>
      <c r="E32" s="3" t="s">
        <v>47</v>
      </c>
      <c r="F32" s="3">
        <v>123</v>
      </c>
      <c r="G32" s="3" t="s">
        <v>47</v>
      </c>
      <c r="H32" s="3" t="s">
        <v>47</v>
      </c>
      <c r="I32" s="18">
        <v>14138585.939999999</v>
      </c>
    </row>
    <row r="33" spans="1:9" s="19" customFormat="1" x14ac:dyDescent="0.25">
      <c r="A33" s="2">
        <f t="shared" si="0"/>
        <v>30</v>
      </c>
      <c r="B33" s="16" t="s">
        <v>58</v>
      </c>
      <c r="C33" s="3">
        <v>100</v>
      </c>
      <c r="D33" s="17" t="s">
        <v>46</v>
      </c>
      <c r="E33" s="3" t="s">
        <v>47</v>
      </c>
      <c r="F33" s="3">
        <v>154</v>
      </c>
      <c r="G33" s="3" t="s">
        <v>47</v>
      </c>
      <c r="H33" s="3" t="s">
        <v>47</v>
      </c>
      <c r="I33" s="18">
        <v>14732054.939999999</v>
      </c>
    </row>
    <row r="34" spans="1:9" s="19" customFormat="1" x14ac:dyDescent="0.25">
      <c r="A34" s="2">
        <f t="shared" si="0"/>
        <v>31</v>
      </c>
      <c r="B34" s="16" t="s">
        <v>59</v>
      </c>
      <c r="C34" s="3">
        <v>100</v>
      </c>
      <c r="D34" s="17" t="s">
        <v>46</v>
      </c>
      <c r="E34" s="3" t="s">
        <v>47</v>
      </c>
      <c r="F34" s="3">
        <v>248</v>
      </c>
      <c r="G34" s="3" t="s">
        <v>47</v>
      </c>
      <c r="H34" s="3" t="s">
        <v>47</v>
      </c>
      <c r="I34" s="18">
        <v>26252297.949999999</v>
      </c>
    </row>
    <row r="35" spans="1:9" s="19" customFormat="1" x14ac:dyDescent="0.25">
      <c r="A35" s="2">
        <f t="shared" si="0"/>
        <v>32</v>
      </c>
      <c r="B35" s="16" t="s">
        <v>60</v>
      </c>
      <c r="C35" s="3">
        <v>100</v>
      </c>
      <c r="D35" s="17" t="s">
        <v>46</v>
      </c>
      <c r="E35" s="3" t="s">
        <v>47</v>
      </c>
      <c r="F35" s="3">
        <v>295</v>
      </c>
      <c r="G35" s="3" t="s">
        <v>47</v>
      </c>
      <c r="H35" s="3" t="s">
        <v>47</v>
      </c>
      <c r="I35" s="18">
        <v>25014087.109999999</v>
      </c>
    </row>
    <row r="36" spans="1:9" s="19" customFormat="1" ht="19.5" customHeight="1" x14ac:dyDescent="0.25">
      <c r="A36" s="2">
        <f t="shared" si="0"/>
        <v>33</v>
      </c>
      <c r="B36" s="16" t="s">
        <v>61</v>
      </c>
      <c r="C36" s="3">
        <v>100</v>
      </c>
      <c r="D36" s="17" t="s">
        <v>46</v>
      </c>
      <c r="E36" s="3" t="s">
        <v>47</v>
      </c>
      <c r="F36" s="3">
        <v>222</v>
      </c>
      <c r="G36" s="3" t="s">
        <v>47</v>
      </c>
      <c r="H36" s="3" t="s">
        <v>47</v>
      </c>
      <c r="I36" s="18">
        <v>18518873.91</v>
      </c>
    </row>
    <row r="37" spans="1:9" s="19" customFormat="1" x14ac:dyDescent="0.25">
      <c r="A37" s="2">
        <f t="shared" si="0"/>
        <v>34</v>
      </c>
      <c r="B37" s="16" t="s">
        <v>62</v>
      </c>
      <c r="C37" s="3">
        <v>100</v>
      </c>
      <c r="D37" s="17" t="s">
        <v>46</v>
      </c>
      <c r="E37" s="3" t="s">
        <v>47</v>
      </c>
      <c r="F37" s="3">
        <v>342</v>
      </c>
      <c r="G37" s="3" t="s">
        <v>47</v>
      </c>
      <c r="H37" s="3" t="s">
        <v>47</v>
      </c>
      <c r="I37" s="18">
        <v>33869601.670000002</v>
      </c>
    </row>
    <row r="38" spans="1:9" s="19" customFormat="1" x14ac:dyDescent="0.25">
      <c r="A38" s="2">
        <f t="shared" si="0"/>
        <v>35</v>
      </c>
      <c r="B38" s="16" t="s">
        <v>63</v>
      </c>
      <c r="C38" s="3">
        <v>100</v>
      </c>
      <c r="D38" s="17" t="s">
        <v>46</v>
      </c>
      <c r="E38" s="3" t="s">
        <v>47</v>
      </c>
      <c r="F38" s="3">
        <v>175</v>
      </c>
      <c r="G38" s="3" t="s">
        <v>47</v>
      </c>
      <c r="H38" s="3" t="s">
        <v>47</v>
      </c>
      <c r="I38" s="18">
        <v>17872606.98</v>
      </c>
    </row>
    <row r="39" spans="1:9" s="19" customFormat="1" ht="18" customHeight="1" x14ac:dyDescent="0.25">
      <c r="A39" s="2">
        <f t="shared" si="0"/>
        <v>36</v>
      </c>
      <c r="B39" s="16" t="s">
        <v>64</v>
      </c>
      <c r="C39" s="3">
        <v>100</v>
      </c>
      <c r="D39" s="17" t="s">
        <v>46</v>
      </c>
      <c r="E39" s="3" t="s">
        <v>47</v>
      </c>
      <c r="F39" s="3">
        <v>226</v>
      </c>
      <c r="G39" s="3" t="s">
        <v>47</v>
      </c>
      <c r="H39" s="3" t="s">
        <v>47</v>
      </c>
      <c r="I39" s="18">
        <v>22591752.050000001</v>
      </c>
    </row>
    <row r="40" spans="1:9" s="19" customFormat="1" x14ac:dyDescent="0.25">
      <c r="A40" s="2">
        <f t="shared" si="0"/>
        <v>37</v>
      </c>
      <c r="B40" s="16" t="s">
        <v>65</v>
      </c>
      <c r="C40" s="3">
        <v>100</v>
      </c>
      <c r="D40" s="17" t="s">
        <v>46</v>
      </c>
      <c r="E40" s="3" t="s">
        <v>47</v>
      </c>
      <c r="F40" s="3">
        <v>247</v>
      </c>
      <c r="G40" s="3" t="s">
        <v>47</v>
      </c>
      <c r="H40" s="3" t="s">
        <v>47</v>
      </c>
      <c r="I40" s="18">
        <v>21312418.77</v>
      </c>
    </row>
    <row r="41" spans="1:9" s="19" customFormat="1" x14ac:dyDescent="0.25">
      <c r="A41" s="2">
        <f t="shared" si="0"/>
        <v>38</v>
      </c>
      <c r="B41" s="16" t="s">
        <v>66</v>
      </c>
      <c r="C41" s="3">
        <v>100</v>
      </c>
      <c r="D41" s="17" t="s">
        <v>46</v>
      </c>
      <c r="E41" s="3" t="s">
        <v>47</v>
      </c>
      <c r="F41" s="3">
        <v>336</v>
      </c>
      <c r="G41" s="3" t="s">
        <v>47</v>
      </c>
      <c r="H41" s="3" t="s">
        <v>47</v>
      </c>
      <c r="I41" s="18">
        <v>25954197.559999999</v>
      </c>
    </row>
    <row r="42" spans="1:9" s="19" customFormat="1" ht="18" customHeight="1" x14ac:dyDescent="0.25">
      <c r="A42" s="2">
        <f t="shared" si="0"/>
        <v>39</v>
      </c>
      <c r="B42" s="16" t="s">
        <v>67</v>
      </c>
      <c r="C42" s="3">
        <v>100</v>
      </c>
      <c r="D42" s="17" t="s">
        <v>46</v>
      </c>
      <c r="E42" s="3" t="s">
        <v>47</v>
      </c>
      <c r="F42" s="3">
        <v>468</v>
      </c>
      <c r="G42" s="3" t="s">
        <v>47</v>
      </c>
      <c r="H42" s="3" t="s">
        <v>47</v>
      </c>
      <c r="I42" s="18">
        <v>46079222.439999998</v>
      </c>
    </row>
    <row r="43" spans="1:9" s="19" customFormat="1" x14ac:dyDescent="0.25">
      <c r="A43" s="2">
        <f t="shared" si="0"/>
        <v>40</v>
      </c>
      <c r="B43" s="16" t="s">
        <v>68</v>
      </c>
      <c r="C43" s="3">
        <v>100</v>
      </c>
      <c r="D43" s="17" t="s">
        <v>46</v>
      </c>
      <c r="E43" s="3" t="s">
        <v>47</v>
      </c>
      <c r="F43" s="3">
        <v>174</v>
      </c>
      <c r="G43" s="3" t="s">
        <v>47</v>
      </c>
      <c r="H43" s="3" t="s">
        <v>47</v>
      </c>
      <c r="I43" s="18">
        <v>19642110.16</v>
      </c>
    </row>
    <row r="44" spans="1:9" s="19" customFormat="1" ht="15.75" customHeight="1" x14ac:dyDescent="0.25">
      <c r="A44" s="2">
        <f t="shared" si="0"/>
        <v>41</v>
      </c>
      <c r="B44" s="16" t="s">
        <v>69</v>
      </c>
      <c r="C44" s="3">
        <v>100</v>
      </c>
      <c r="D44" s="17" t="s">
        <v>46</v>
      </c>
      <c r="E44" s="3" t="s">
        <v>47</v>
      </c>
      <c r="F44" s="3">
        <v>242</v>
      </c>
      <c r="G44" s="3" t="s">
        <v>47</v>
      </c>
      <c r="H44" s="3" t="s">
        <v>47</v>
      </c>
      <c r="I44" s="18">
        <v>21651685.789999999</v>
      </c>
    </row>
    <row r="45" spans="1:9" s="19" customFormat="1" ht="18" customHeight="1" x14ac:dyDescent="0.25">
      <c r="A45" s="2">
        <f t="shared" si="0"/>
        <v>42</v>
      </c>
      <c r="B45" s="16" t="s">
        <v>70</v>
      </c>
      <c r="C45" s="3">
        <v>100</v>
      </c>
      <c r="D45" s="17" t="s">
        <v>46</v>
      </c>
      <c r="E45" s="3" t="s">
        <v>47</v>
      </c>
      <c r="F45" s="3">
        <v>242</v>
      </c>
      <c r="G45" s="3" t="s">
        <v>47</v>
      </c>
      <c r="H45" s="3" t="s">
        <v>47</v>
      </c>
      <c r="I45" s="18">
        <v>21192660.57</v>
      </c>
    </row>
    <row r="46" spans="1:9" s="19" customFormat="1" x14ac:dyDescent="0.25">
      <c r="A46" s="2">
        <f t="shared" si="0"/>
        <v>43</v>
      </c>
      <c r="B46" s="16" t="s">
        <v>71</v>
      </c>
      <c r="C46" s="3">
        <v>100</v>
      </c>
      <c r="D46" s="17" t="s">
        <v>46</v>
      </c>
      <c r="E46" s="3" t="s">
        <v>47</v>
      </c>
      <c r="F46" s="3">
        <v>285</v>
      </c>
      <c r="G46" s="3" t="s">
        <v>47</v>
      </c>
      <c r="H46" s="3" t="s">
        <v>47</v>
      </c>
      <c r="I46" s="18">
        <v>25305730.699999999</v>
      </c>
    </row>
    <row r="47" spans="1:9" s="19" customFormat="1" x14ac:dyDescent="0.25">
      <c r="A47" s="2">
        <f t="shared" si="0"/>
        <v>44</v>
      </c>
      <c r="B47" s="16" t="s">
        <v>72</v>
      </c>
      <c r="C47" s="3">
        <v>100</v>
      </c>
      <c r="D47" s="17" t="s">
        <v>46</v>
      </c>
      <c r="E47" s="3" t="s">
        <v>47</v>
      </c>
      <c r="F47" s="3">
        <v>434</v>
      </c>
      <c r="G47" s="3" t="s">
        <v>47</v>
      </c>
      <c r="H47" s="3" t="s">
        <v>47</v>
      </c>
      <c r="I47" s="18">
        <v>45280415.590000004</v>
      </c>
    </row>
    <row r="48" spans="1:9" s="19" customFormat="1" x14ac:dyDescent="0.25">
      <c r="A48" s="2">
        <f t="shared" si="0"/>
        <v>45</v>
      </c>
      <c r="B48" s="16" t="s">
        <v>73</v>
      </c>
      <c r="C48" s="3">
        <v>100</v>
      </c>
      <c r="D48" s="17" t="s">
        <v>46</v>
      </c>
      <c r="E48" s="3" t="s">
        <v>47</v>
      </c>
      <c r="F48" s="3">
        <v>384</v>
      </c>
      <c r="G48" s="3" t="s">
        <v>47</v>
      </c>
      <c r="H48" s="3" t="s">
        <v>47</v>
      </c>
      <c r="I48" s="18">
        <v>40159623.020000003</v>
      </c>
    </row>
    <row r="49" spans="1:9" s="19" customFormat="1" ht="15" customHeight="1" x14ac:dyDescent="0.25">
      <c r="A49" s="2">
        <f t="shared" si="0"/>
        <v>46</v>
      </c>
      <c r="B49" s="16" t="s">
        <v>74</v>
      </c>
      <c r="C49" s="3">
        <v>100</v>
      </c>
      <c r="D49" s="17" t="s">
        <v>46</v>
      </c>
      <c r="E49" s="3" t="s">
        <v>47</v>
      </c>
      <c r="F49" s="3">
        <v>187</v>
      </c>
      <c r="G49" s="3" t="s">
        <v>47</v>
      </c>
      <c r="H49" s="3" t="s">
        <v>47</v>
      </c>
      <c r="I49" s="18">
        <v>19592541.600000001</v>
      </c>
    </row>
    <row r="50" spans="1:9" s="19" customFormat="1" x14ac:dyDescent="0.25">
      <c r="A50" s="2">
        <f t="shared" si="0"/>
        <v>47</v>
      </c>
      <c r="B50" s="16" t="s">
        <v>75</v>
      </c>
      <c r="C50" s="3">
        <v>100</v>
      </c>
      <c r="D50" s="17" t="s">
        <v>46</v>
      </c>
      <c r="E50" s="3" t="s">
        <v>47</v>
      </c>
      <c r="F50" s="3">
        <v>344</v>
      </c>
      <c r="G50" s="3" t="s">
        <v>47</v>
      </c>
      <c r="H50" s="3" t="s">
        <v>47</v>
      </c>
      <c r="I50" s="18">
        <v>29298390.219999999</v>
      </c>
    </row>
    <row r="51" spans="1:9" s="19" customFormat="1" x14ac:dyDescent="0.25">
      <c r="A51" s="2">
        <f t="shared" si="0"/>
        <v>48</v>
      </c>
      <c r="B51" s="16" t="s">
        <v>76</v>
      </c>
      <c r="C51" s="3">
        <v>100</v>
      </c>
      <c r="D51" s="17" t="s">
        <v>46</v>
      </c>
      <c r="E51" s="3" t="s">
        <v>47</v>
      </c>
      <c r="F51" s="3">
        <v>478</v>
      </c>
      <c r="G51" s="3" t="s">
        <v>47</v>
      </c>
      <c r="H51" s="3" t="s">
        <v>47</v>
      </c>
      <c r="I51" s="18">
        <v>43356594.789999999</v>
      </c>
    </row>
    <row r="52" spans="1:9" s="19" customFormat="1" ht="21.75" customHeight="1" x14ac:dyDescent="0.25">
      <c r="A52" s="2">
        <f t="shared" si="0"/>
        <v>49</v>
      </c>
      <c r="B52" s="16" t="s">
        <v>77</v>
      </c>
      <c r="C52" s="3">
        <v>100</v>
      </c>
      <c r="D52" s="17" t="s">
        <v>46</v>
      </c>
      <c r="E52" s="3" t="s">
        <v>47</v>
      </c>
      <c r="F52" s="3">
        <v>333</v>
      </c>
      <c r="G52" s="3" t="s">
        <v>47</v>
      </c>
      <c r="H52" s="3" t="s">
        <v>47</v>
      </c>
      <c r="I52" s="18">
        <v>29917515.969999999</v>
      </c>
    </row>
    <row r="53" spans="1:9" s="19" customFormat="1" hidden="1" x14ac:dyDescent="0.25">
      <c r="A53" s="2">
        <f t="shared" si="0"/>
        <v>50</v>
      </c>
      <c r="B53" s="16" t="s">
        <v>78</v>
      </c>
      <c r="C53" s="3">
        <v>100</v>
      </c>
      <c r="D53" s="17" t="s">
        <v>46</v>
      </c>
      <c r="E53" s="3" t="s">
        <v>47</v>
      </c>
      <c r="F53" s="3">
        <v>356</v>
      </c>
      <c r="G53" s="3" t="s">
        <v>47</v>
      </c>
      <c r="H53" s="3" t="s">
        <v>47</v>
      </c>
      <c r="I53" s="18">
        <v>35273631.850000001</v>
      </c>
    </row>
    <row r="54" spans="1:9" s="19" customFormat="1" x14ac:dyDescent="0.25">
      <c r="A54" s="2">
        <f t="shared" si="0"/>
        <v>51</v>
      </c>
      <c r="B54" s="16" t="s">
        <v>79</v>
      </c>
      <c r="C54" s="3">
        <v>100</v>
      </c>
      <c r="D54" s="17" t="s">
        <v>46</v>
      </c>
      <c r="E54" s="3" t="s">
        <v>47</v>
      </c>
      <c r="F54" s="3">
        <v>452</v>
      </c>
      <c r="G54" s="3" t="s">
        <v>47</v>
      </c>
      <c r="H54" s="3" t="s">
        <v>47</v>
      </c>
      <c r="I54" s="18">
        <v>44070879.829999998</v>
      </c>
    </row>
    <row r="55" spans="1:9" s="19" customFormat="1" ht="30" customHeight="1" x14ac:dyDescent="0.25">
      <c r="A55" s="2">
        <f t="shared" si="0"/>
        <v>52</v>
      </c>
      <c r="B55" s="16" t="s">
        <v>80</v>
      </c>
      <c r="C55" s="3">
        <v>100</v>
      </c>
      <c r="D55" s="17" t="s">
        <v>81</v>
      </c>
      <c r="E55" s="3" t="s">
        <v>47</v>
      </c>
      <c r="F55" s="3">
        <v>1131</v>
      </c>
      <c r="G55" s="3" t="s">
        <v>47</v>
      </c>
      <c r="H55" s="3" t="s">
        <v>47</v>
      </c>
      <c r="I55" s="18">
        <v>56817297.530000001</v>
      </c>
    </row>
    <row r="56" spans="1:9" s="19" customFormat="1" ht="30" customHeight="1" x14ac:dyDescent="0.25">
      <c r="A56" s="2">
        <f t="shared" si="0"/>
        <v>53</v>
      </c>
      <c r="B56" s="16" t="s">
        <v>82</v>
      </c>
      <c r="C56" s="3">
        <v>100</v>
      </c>
      <c r="D56" s="17" t="s">
        <v>81</v>
      </c>
      <c r="E56" s="3" t="s">
        <v>47</v>
      </c>
      <c r="F56" s="3">
        <f>1115+49</f>
        <v>1164</v>
      </c>
      <c r="G56" s="3" t="s">
        <v>47</v>
      </c>
      <c r="H56" s="3" t="s">
        <v>47</v>
      </c>
      <c r="I56" s="18">
        <v>71766107.709999993</v>
      </c>
    </row>
    <row r="57" spans="1:9" s="19" customFormat="1" ht="30.75" customHeight="1" x14ac:dyDescent="0.25">
      <c r="A57" s="2">
        <f t="shared" si="0"/>
        <v>54</v>
      </c>
      <c r="B57" s="16" t="s">
        <v>83</v>
      </c>
      <c r="C57" s="3">
        <v>100</v>
      </c>
      <c r="D57" s="17" t="s">
        <v>81</v>
      </c>
      <c r="E57" s="3" t="s">
        <v>47</v>
      </c>
      <c r="F57" s="3">
        <f>846+151</f>
        <v>997</v>
      </c>
      <c r="G57" s="3" t="s">
        <v>47</v>
      </c>
      <c r="H57" s="3" t="s">
        <v>47</v>
      </c>
      <c r="I57" s="18">
        <v>52863580.719999999</v>
      </c>
    </row>
    <row r="58" spans="1:9" s="19" customFormat="1" ht="27.75" customHeight="1" x14ac:dyDescent="0.25">
      <c r="A58" s="2">
        <f t="shared" si="0"/>
        <v>55</v>
      </c>
      <c r="B58" s="16" t="s">
        <v>84</v>
      </c>
      <c r="C58" s="3">
        <v>100</v>
      </c>
      <c r="D58" s="17" t="s">
        <v>81</v>
      </c>
      <c r="E58" s="3" t="s">
        <v>47</v>
      </c>
      <c r="F58" s="3">
        <v>305</v>
      </c>
      <c r="G58" s="3" t="s">
        <v>47</v>
      </c>
      <c r="H58" s="3" t="s">
        <v>47</v>
      </c>
      <c r="I58" s="18">
        <v>18016141.440000001</v>
      </c>
    </row>
    <row r="59" spans="1:9" s="19" customFormat="1" ht="29.25" customHeight="1" x14ac:dyDescent="0.25">
      <c r="A59" s="2">
        <f t="shared" si="0"/>
        <v>56</v>
      </c>
      <c r="B59" s="16" t="s">
        <v>85</v>
      </c>
      <c r="C59" s="3">
        <v>100</v>
      </c>
      <c r="D59" s="17" t="s">
        <v>81</v>
      </c>
      <c r="E59" s="3" t="s">
        <v>47</v>
      </c>
      <c r="F59" s="3">
        <v>1331</v>
      </c>
      <c r="G59" s="3" t="s">
        <v>47</v>
      </c>
      <c r="H59" s="3" t="s">
        <v>47</v>
      </c>
      <c r="I59" s="18">
        <v>63346582.100000001</v>
      </c>
    </row>
    <row r="60" spans="1:9" s="19" customFormat="1" ht="27" customHeight="1" x14ac:dyDescent="0.25">
      <c r="A60" s="2">
        <f t="shared" si="0"/>
        <v>57</v>
      </c>
      <c r="B60" s="16" t="s">
        <v>86</v>
      </c>
      <c r="C60" s="3">
        <v>100</v>
      </c>
      <c r="D60" s="17" t="s">
        <v>81</v>
      </c>
      <c r="E60" s="3" t="s">
        <v>47</v>
      </c>
      <c r="F60" s="3">
        <v>1765</v>
      </c>
      <c r="G60" s="3" t="s">
        <v>47</v>
      </c>
      <c r="H60" s="3" t="s">
        <v>47</v>
      </c>
      <c r="I60" s="18">
        <v>75781696.799999997</v>
      </c>
    </row>
    <row r="61" spans="1:9" s="19" customFormat="1" ht="30" customHeight="1" x14ac:dyDescent="0.25">
      <c r="A61" s="2">
        <f t="shared" si="0"/>
        <v>58</v>
      </c>
      <c r="B61" s="16" t="s">
        <v>87</v>
      </c>
      <c r="C61" s="3">
        <v>100</v>
      </c>
      <c r="D61" s="17" t="s">
        <v>81</v>
      </c>
      <c r="E61" s="3" t="s">
        <v>47</v>
      </c>
      <c r="F61" s="3">
        <v>772</v>
      </c>
      <c r="G61" s="3" t="s">
        <v>47</v>
      </c>
      <c r="H61" s="3" t="s">
        <v>47</v>
      </c>
      <c r="I61" s="18">
        <v>35784812.060000002</v>
      </c>
    </row>
    <row r="62" spans="1:9" s="19" customFormat="1" ht="42" customHeight="1" x14ac:dyDescent="0.25">
      <c r="A62" s="2">
        <f t="shared" si="0"/>
        <v>59</v>
      </c>
      <c r="B62" s="16" t="s">
        <v>88</v>
      </c>
      <c r="C62" s="3">
        <v>100</v>
      </c>
      <c r="D62" s="17" t="s">
        <v>81</v>
      </c>
      <c r="E62" s="3" t="s">
        <v>47</v>
      </c>
      <c r="F62" s="3">
        <f>1326+242</f>
        <v>1568</v>
      </c>
      <c r="G62" s="3" t="s">
        <v>47</v>
      </c>
      <c r="H62" s="3" t="s">
        <v>47</v>
      </c>
      <c r="I62" s="18">
        <v>107264862.16</v>
      </c>
    </row>
    <row r="63" spans="1:9" s="19" customFormat="1" ht="30.75" customHeight="1" x14ac:dyDescent="0.25">
      <c r="A63" s="3">
        <f t="shared" ref="A13:A76" si="1">A62+1</f>
        <v>60</v>
      </c>
      <c r="B63" s="16" t="s">
        <v>89</v>
      </c>
      <c r="C63" s="3">
        <v>100</v>
      </c>
      <c r="D63" s="17" t="s">
        <v>81</v>
      </c>
      <c r="E63" s="3" t="s">
        <v>47</v>
      </c>
      <c r="F63" s="3">
        <v>99</v>
      </c>
      <c r="G63" s="3" t="s">
        <v>47</v>
      </c>
      <c r="H63" s="3" t="s">
        <v>47</v>
      </c>
      <c r="I63" s="18">
        <v>11125255.199999999</v>
      </c>
    </row>
    <row r="64" spans="1:9" s="19" customFormat="1" ht="26.25" customHeight="1" x14ac:dyDescent="0.25">
      <c r="A64" s="3">
        <f t="shared" si="1"/>
        <v>61</v>
      </c>
      <c r="B64" s="16" t="s">
        <v>90</v>
      </c>
      <c r="C64" s="3">
        <v>100</v>
      </c>
      <c r="D64" s="17" t="s">
        <v>81</v>
      </c>
      <c r="E64" s="3" t="s">
        <v>47</v>
      </c>
      <c r="F64" s="3">
        <v>777</v>
      </c>
      <c r="G64" s="3" t="s">
        <v>47</v>
      </c>
      <c r="H64" s="3" t="s">
        <v>47</v>
      </c>
      <c r="I64" s="18">
        <v>36685730.68</v>
      </c>
    </row>
    <row r="65" spans="1:9" s="19" customFormat="1" ht="28.5" customHeight="1" x14ac:dyDescent="0.25">
      <c r="A65" s="3">
        <f t="shared" si="1"/>
        <v>62</v>
      </c>
      <c r="B65" s="16" t="s">
        <v>91</v>
      </c>
      <c r="C65" s="3">
        <v>100</v>
      </c>
      <c r="D65" s="17" t="s">
        <v>81</v>
      </c>
      <c r="E65" s="3" t="s">
        <v>47</v>
      </c>
      <c r="F65" s="3">
        <f>523+89</f>
        <v>612</v>
      </c>
      <c r="G65" s="3" t="s">
        <v>47</v>
      </c>
      <c r="H65" s="3" t="s">
        <v>47</v>
      </c>
      <c r="I65" s="18">
        <v>30712139.91</v>
      </c>
    </row>
    <row r="66" spans="1:9" s="19" customFormat="1" ht="27.75" customHeight="1" x14ac:dyDescent="0.25">
      <c r="A66" s="3">
        <f t="shared" si="1"/>
        <v>63</v>
      </c>
      <c r="B66" s="16" t="s">
        <v>92</v>
      </c>
      <c r="C66" s="3">
        <v>100</v>
      </c>
      <c r="D66" s="17" t="s">
        <v>81</v>
      </c>
      <c r="E66" s="3" t="s">
        <v>47</v>
      </c>
      <c r="F66" s="3">
        <v>1247</v>
      </c>
      <c r="G66" s="3" t="s">
        <v>47</v>
      </c>
      <c r="H66" s="3" t="s">
        <v>47</v>
      </c>
      <c r="I66" s="18">
        <v>75003469.379999995</v>
      </c>
    </row>
    <row r="67" spans="1:9" s="19" customFormat="1" ht="29.25" customHeight="1" x14ac:dyDescent="0.25">
      <c r="A67" s="3">
        <f t="shared" si="1"/>
        <v>64</v>
      </c>
      <c r="B67" s="16" t="s">
        <v>93</v>
      </c>
      <c r="C67" s="3">
        <v>100</v>
      </c>
      <c r="D67" s="17" t="s">
        <v>81</v>
      </c>
      <c r="E67" s="3" t="s">
        <v>47</v>
      </c>
      <c r="F67" s="3">
        <v>635</v>
      </c>
      <c r="G67" s="3" t="s">
        <v>47</v>
      </c>
      <c r="H67" s="3" t="s">
        <v>47</v>
      </c>
      <c r="I67" s="18">
        <v>34385956.719999999</v>
      </c>
    </row>
    <row r="68" spans="1:9" s="19" customFormat="1" ht="22.5" customHeight="1" x14ac:dyDescent="0.25">
      <c r="A68" s="3">
        <f t="shared" si="1"/>
        <v>65</v>
      </c>
      <c r="B68" s="16" t="s">
        <v>94</v>
      </c>
      <c r="C68" s="3">
        <v>100</v>
      </c>
      <c r="D68" s="17" t="s">
        <v>81</v>
      </c>
      <c r="E68" s="3" t="s">
        <v>47</v>
      </c>
      <c r="F68" s="3">
        <f>610+45</f>
        <v>655</v>
      </c>
      <c r="G68" s="3" t="s">
        <v>47</v>
      </c>
      <c r="H68" s="3" t="s">
        <v>47</v>
      </c>
      <c r="I68" s="18">
        <v>34331472.359999999</v>
      </c>
    </row>
    <row r="69" spans="1:9" s="19" customFormat="1" ht="21" customHeight="1" x14ac:dyDescent="0.25">
      <c r="A69" s="3">
        <f t="shared" si="1"/>
        <v>66</v>
      </c>
      <c r="B69" s="16" t="s">
        <v>95</v>
      </c>
      <c r="C69" s="3">
        <v>100</v>
      </c>
      <c r="D69" s="17" t="s">
        <v>81</v>
      </c>
      <c r="E69" s="3" t="s">
        <v>47</v>
      </c>
      <c r="F69" s="3">
        <v>984</v>
      </c>
      <c r="G69" s="3" t="s">
        <v>47</v>
      </c>
      <c r="H69" s="3" t="s">
        <v>47</v>
      </c>
      <c r="I69" s="18">
        <v>49863551.509999998</v>
      </c>
    </row>
    <row r="70" spans="1:9" s="19" customFormat="1" ht="18.75" customHeight="1" x14ac:dyDescent="0.25">
      <c r="A70" s="3">
        <f t="shared" si="1"/>
        <v>67</v>
      </c>
      <c r="B70" s="16" t="s">
        <v>96</v>
      </c>
      <c r="C70" s="3">
        <v>100</v>
      </c>
      <c r="D70" s="17" t="s">
        <v>81</v>
      </c>
      <c r="E70" s="3" t="s">
        <v>47</v>
      </c>
      <c r="F70" s="3">
        <v>804</v>
      </c>
      <c r="G70" s="3" t="s">
        <v>47</v>
      </c>
      <c r="H70" s="3" t="s">
        <v>47</v>
      </c>
      <c r="I70" s="18">
        <v>49074869.840000004</v>
      </c>
    </row>
    <row r="71" spans="1:9" s="19" customFormat="1" ht="37.5" customHeight="1" x14ac:dyDescent="0.25">
      <c r="A71" s="3">
        <f t="shared" si="1"/>
        <v>68</v>
      </c>
      <c r="B71" s="16" t="s">
        <v>97</v>
      </c>
      <c r="C71" s="3">
        <v>100</v>
      </c>
      <c r="D71" s="17" t="s">
        <v>81</v>
      </c>
      <c r="E71" s="3" t="s">
        <v>47</v>
      </c>
      <c r="F71" s="3">
        <v>1250</v>
      </c>
      <c r="G71" s="3" t="s">
        <v>47</v>
      </c>
      <c r="H71" s="3" t="s">
        <v>47</v>
      </c>
      <c r="I71" s="18">
        <v>63836759.990000002</v>
      </c>
    </row>
    <row r="72" spans="1:9" s="19" customFormat="1" ht="29.25" customHeight="1" x14ac:dyDescent="0.25">
      <c r="A72" s="3">
        <f t="shared" si="1"/>
        <v>69</v>
      </c>
      <c r="B72" s="16" t="s">
        <v>98</v>
      </c>
      <c r="C72" s="3">
        <v>100</v>
      </c>
      <c r="D72" s="17" t="s">
        <v>81</v>
      </c>
      <c r="E72" s="3" t="s">
        <v>47</v>
      </c>
      <c r="F72" s="3">
        <v>479</v>
      </c>
      <c r="G72" s="3" t="s">
        <v>47</v>
      </c>
      <c r="H72" s="3" t="s">
        <v>47</v>
      </c>
      <c r="I72" s="18">
        <v>27919732.039999999</v>
      </c>
    </row>
    <row r="73" spans="1:9" s="19" customFormat="1" ht="27" customHeight="1" x14ac:dyDescent="0.25">
      <c r="A73" s="3">
        <f t="shared" si="1"/>
        <v>70</v>
      </c>
      <c r="B73" s="16" t="s">
        <v>99</v>
      </c>
      <c r="C73" s="3">
        <v>100</v>
      </c>
      <c r="D73" s="17" t="s">
        <v>81</v>
      </c>
      <c r="E73" s="3" t="s">
        <v>47</v>
      </c>
      <c r="F73" s="3">
        <v>661</v>
      </c>
      <c r="G73" s="3" t="s">
        <v>47</v>
      </c>
      <c r="H73" s="3" t="s">
        <v>47</v>
      </c>
      <c r="I73" s="18">
        <v>54813809.189999998</v>
      </c>
    </row>
    <row r="74" spans="1:9" s="19" customFormat="1" ht="31.5" customHeight="1" x14ac:dyDescent="0.25">
      <c r="A74" s="3">
        <f t="shared" si="1"/>
        <v>71</v>
      </c>
      <c r="B74" s="16" t="s">
        <v>100</v>
      </c>
      <c r="C74" s="3">
        <v>100</v>
      </c>
      <c r="D74" s="17" t="s">
        <v>81</v>
      </c>
      <c r="E74" s="3" t="s">
        <v>47</v>
      </c>
      <c r="F74" s="3">
        <v>1416</v>
      </c>
      <c r="G74" s="3" t="s">
        <v>47</v>
      </c>
      <c r="H74" s="3" t="s">
        <v>47</v>
      </c>
      <c r="I74" s="18">
        <v>68020425.200000003</v>
      </c>
    </row>
    <row r="75" spans="1:9" s="19" customFormat="1" ht="30" customHeight="1" x14ac:dyDescent="0.25">
      <c r="A75" s="3">
        <f t="shared" si="1"/>
        <v>72</v>
      </c>
      <c r="B75" s="16" t="s">
        <v>101</v>
      </c>
      <c r="C75" s="3">
        <v>100</v>
      </c>
      <c r="D75" s="17" t="s">
        <v>102</v>
      </c>
      <c r="E75" s="3" t="s">
        <v>47</v>
      </c>
      <c r="F75" s="3">
        <v>304</v>
      </c>
      <c r="G75" s="3" t="s">
        <v>47</v>
      </c>
      <c r="H75" s="3" t="s">
        <v>47</v>
      </c>
      <c r="I75" s="18">
        <v>22559360.140000001</v>
      </c>
    </row>
    <row r="76" spans="1:9" s="19" customFormat="1" ht="60.75" customHeight="1" x14ac:dyDescent="0.25">
      <c r="A76" s="3">
        <f t="shared" si="1"/>
        <v>73</v>
      </c>
      <c r="B76" s="16" t="s">
        <v>103</v>
      </c>
      <c r="C76" s="3">
        <v>100</v>
      </c>
      <c r="D76" s="17" t="s">
        <v>104</v>
      </c>
      <c r="E76" s="3" t="s">
        <v>47</v>
      </c>
      <c r="F76" s="3">
        <f>43+28</f>
        <v>71</v>
      </c>
      <c r="G76" s="3" t="s">
        <v>47</v>
      </c>
      <c r="H76" s="3" t="s">
        <v>47</v>
      </c>
      <c r="I76" s="18">
        <v>26046803.649999999</v>
      </c>
    </row>
    <row r="77" spans="1:9" s="19" customFormat="1" ht="60" x14ac:dyDescent="0.25">
      <c r="A77" s="3">
        <f t="shared" ref="A77:A100" si="2">A76+1</f>
        <v>74</v>
      </c>
      <c r="B77" s="16" t="s">
        <v>105</v>
      </c>
      <c r="C77" s="3">
        <v>100</v>
      </c>
      <c r="D77" s="17" t="s">
        <v>106</v>
      </c>
      <c r="E77" s="3" t="s">
        <v>47</v>
      </c>
      <c r="F77" s="3">
        <f>29+214</f>
        <v>243</v>
      </c>
      <c r="G77" s="3" t="s">
        <v>47</v>
      </c>
      <c r="H77" s="3" t="s">
        <v>47</v>
      </c>
      <c r="I77" s="18">
        <v>59672563.229999997</v>
      </c>
    </row>
    <row r="78" spans="1:9" s="19" customFormat="1" ht="28.5" customHeight="1" x14ac:dyDescent="0.25">
      <c r="A78" s="3">
        <f t="shared" si="2"/>
        <v>75</v>
      </c>
      <c r="B78" s="16" t="s">
        <v>107</v>
      </c>
      <c r="C78" s="3">
        <v>100</v>
      </c>
      <c r="D78" s="17" t="s">
        <v>108</v>
      </c>
      <c r="E78" s="3" t="s">
        <v>47</v>
      </c>
      <c r="F78" s="3">
        <v>3618</v>
      </c>
      <c r="G78" s="3" t="s">
        <v>47</v>
      </c>
      <c r="H78" s="3" t="s">
        <v>47</v>
      </c>
      <c r="I78" s="18">
        <v>47484881.18</v>
      </c>
    </row>
    <row r="79" spans="1:9" s="19" customFormat="1" ht="31.5" customHeight="1" x14ac:dyDescent="0.25">
      <c r="A79" s="3">
        <f t="shared" si="2"/>
        <v>76</v>
      </c>
      <c r="B79" s="16" t="s">
        <v>109</v>
      </c>
      <c r="C79" s="3">
        <v>100</v>
      </c>
      <c r="D79" s="17" t="s">
        <v>108</v>
      </c>
      <c r="E79" s="3" t="s">
        <v>47</v>
      </c>
      <c r="F79" s="3">
        <v>1995</v>
      </c>
      <c r="G79" s="3" t="s">
        <v>47</v>
      </c>
      <c r="H79" s="3" t="s">
        <v>47</v>
      </c>
      <c r="I79" s="18">
        <v>24621609.399999999</v>
      </c>
    </row>
    <row r="80" spans="1:9" s="19" customFormat="1" ht="15" customHeight="1" x14ac:dyDescent="0.25">
      <c r="A80" s="3">
        <f t="shared" si="2"/>
        <v>77</v>
      </c>
      <c r="B80" s="16" t="s">
        <v>110</v>
      </c>
      <c r="C80" s="3">
        <v>100</v>
      </c>
      <c r="D80" s="17" t="s">
        <v>108</v>
      </c>
      <c r="E80" s="3" t="s">
        <v>47</v>
      </c>
      <c r="F80" s="3">
        <v>863</v>
      </c>
      <c r="G80" s="3" t="s">
        <v>47</v>
      </c>
      <c r="H80" s="3" t="s">
        <v>47</v>
      </c>
      <c r="I80" s="18">
        <v>8659331</v>
      </c>
    </row>
    <row r="81" spans="1:9" s="19" customFormat="1" ht="16.5" customHeight="1" x14ac:dyDescent="0.25">
      <c r="A81" s="3">
        <f t="shared" si="2"/>
        <v>78</v>
      </c>
      <c r="B81" s="16" t="s">
        <v>111</v>
      </c>
      <c r="C81" s="3">
        <v>100</v>
      </c>
      <c r="D81" s="17" t="s">
        <v>108</v>
      </c>
      <c r="E81" s="3" t="s">
        <v>47</v>
      </c>
      <c r="F81" s="3">
        <v>1109</v>
      </c>
      <c r="G81" s="3" t="s">
        <v>47</v>
      </c>
      <c r="H81" s="3" t="s">
        <v>47</v>
      </c>
      <c r="I81" s="18">
        <v>7524162.2000000002</v>
      </c>
    </row>
    <row r="82" spans="1:9" s="19" customFormat="1" ht="63.75" customHeight="1" x14ac:dyDescent="0.25">
      <c r="A82" s="3">
        <f t="shared" si="2"/>
        <v>79</v>
      </c>
      <c r="B82" s="16" t="s">
        <v>112</v>
      </c>
      <c r="C82" s="3">
        <v>100</v>
      </c>
      <c r="D82" s="17" t="s">
        <v>113</v>
      </c>
      <c r="E82" s="3" t="s">
        <v>47</v>
      </c>
      <c r="F82" s="3">
        <v>22910</v>
      </c>
      <c r="G82" s="3" t="s">
        <v>47</v>
      </c>
      <c r="H82" s="3" t="s">
        <v>47</v>
      </c>
      <c r="I82" s="18">
        <v>7074777</v>
      </c>
    </row>
    <row r="83" spans="1:9" s="19" customFormat="1" ht="56.25" customHeight="1" x14ac:dyDescent="0.25">
      <c r="A83" s="3">
        <f t="shared" si="2"/>
        <v>80</v>
      </c>
      <c r="B83" s="16" t="s">
        <v>114</v>
      </c>
      <c r="C83" s="3">
        <v>100</v>
      </c>
      <c r="D83" s="17" t="s">
        <v>115</v>
      </c>
      <c r="E83" s="3" t="s">
        <v>47</v>
      </c>
      <c r="F83" s="3">
        <v>4328</v>
      </c>
      <c r="G83" s="3" t="s">
        <v>47</v>
      </c>
      <c r="H83" s="3" t="s">
        <v>47</v>
      </c>
      <c r="I83" s="18">
        <v>9974019</v>
      </c>
    </row>
    <row r="84" spans="1:9" s="19" customFormat="1" ht="74.25" customHeight="1" x14ac:dyDescent="0.25">
      <c r="A84" s="3">
        <f t="shared" si="2"/>
        <v>81</v>
      </c>
      <c r="B84" s="21" t="s">
        <v>116</v>
      </c>
      <c r="C84" s="3">
        <v>100</v>
      </c>
      <c r="D84" s="17" t="s">
        <v>117</v>
      </c>
      <c r="E84" s="3" t="s">
        <v>47</v>
      </c>
      <c r="F84" s="3" t="s">
        <v>118</v>
      </c>
      <c r="G84" s="3" t="s">
        <v>47</v>
      </c>
      <c r="H84" s="3" t="s">
        <v>47</v>
      </c>
      <c r="I84" s="22">
        <v>27805340.07</v>
      </c>
    </row>
    <row r="85" spans="1:9" s="19" customFormat="1" ht="30" customHeight="1" x14ac:dyDescent="0.25">
      <c r="A85" s="3">
        <f t="shared" si="2"/>
        <v>82</v>
      </c>
      <c r="B85" s="16" t="s">
        <v>119</v>
      </c>
      <c r="C85" s="3">
        <v>100</v>
      </c>
      <c r="D85" s="17" t="s">
        <v>120</v>
      </c>
      <c r="E85" s="3" t="s">
        <v>47</v>
      </c>
      <c r="F85" s="3">
        <v>1276</v>
      </c>
      <c r="G85" s="3" t="s">
        <v>47</v>
      </c>
      <c r="H85" s="3" t="s">
        <v>47</v>
      </c>
      <c r="I85" s="18">
        <v>7005196.2300000004</v>
      </c>
    </row>
    <row r="86" spans="1:9" s="15" customFormat="1" ht="30" x14ac:dyDescent="0.25">
      <c r="A86" s="3">
        <f t="shared" si="2"/>
        <v>83</v>
      </c>
      <c r="B86" s="7" t="s">
        <v>121</v>
      </c>
      <c r="C86" s="3">
        <v>100</v>
      </c>
      <c r="D86" s="23" t="s">
        <v>122</v>
      </c>
      <c r="E86" s="3" t="s">
        <v>47</v>
      </c>
      <c r="F86" s="3" t="s">
        <v>47</v>
      </c>
      <c r="G86" s="3" t="s">
        <v>47</v>
      </c>
      <c r="H86" s="3" t="s">
        <v>47</v>
      </c>
      <c r="I86" s="23">
        <v>107222252.18000001</v>
      </c>
    </row>
    <row r="87" spans="1:9" s="15" customFormat="1" ht="45" x14ac:dyDescent="0.25">
      <c r="A87" s="3">
        <f t="shared" si="2"/>
        <v>84</v>
      </c>
      <c r="B87" s="7" t="s">
        <v>123</v>
      </c>
      <c r="C87" s="3">
        <v>100</v>
      </c>
      <c r="D87" s="3" t="s">
        <v>124</v>
      </c>
      <c r="E87" s="3">
        <v>7.0869999999999997</v>
      </c>
      <c r="F87" s="3">
        <v>14347</v>
      </c>
      <c r="G87" s="3" t="s">
        <v>47</v>
      </c>
      <c r="H87" s="3" t="s">
        <v>47</v>
      </c>
      <c r="I87" s="23">
        <v>513600</v>
      </c>
    </row>
    <row r="88" spans="1:9" s="15" customFormat="1" ht="105" x14ac:dyDescent="0.25">
      <c r="A88" s="3">
        <f t="shared" si="2"/>
        <v>85</v>
      </c>
      <c r="B88" s="3" t="s">
        <v>125</v>
      </c>
      <c r="C88" s="3">
        <v>100</v>
      </c>
      <c r="D88" s="3" t="s">
        <v>126</v>
      </c>
      <c r="E88" s="3">
        <v>0.5</v>
      </c>
      <c r="F88" s="3" t="s">
        <v>127</v>
      </c>
      <c r="G88" s="3" t="s">
        <v>47</v>
      </c>
      <c r="H88" s="3" t="s">
        <v>47</v>
      </c>
      <c r="I88" s="3">
        <v>7635709</v>
      </c>
    </row>
    <row r="89" spans="1:9" s="15" customFormat="1" ht="105" x14ac:dyDescent="0.25">
      <c r="A89" s="3">
        <f t="shared" si="2"/>
        <v>86</v>
      </c>
      <c r="B89" s="3" t="s">
        <v>128</v>
      </c>
      <c r="C89" s="3">
        <v>100</v>
      </c>
      <c r="D89" s="3" t="s">
        <v>126</v>
      </c>
      <c r="E89" s="3">
        <v>2.9</v>
      </c>
      <c r="F89" s="3" t="s">
        <v>129</v>
      </c>
      <c r="G89" s="3" t="s">
        <v>47</v>
      </c>
      <c r="H89" s="3" t="s">
        <v>47</v>
      </c>
      <c r="I89" s="3">
        <v>26606184</v>
      </c>
    </row>
    <row r="90" spans="1:9" s="15" customFormat="1" ht="105" x14ac:dyDescent="0.25">
      <c r="A90" s="3">
        <f t="shared" si="2"/>
        <v>87</v>
      </c>
      <c r="B90" s="3" t="s">
        <v>130</v>
      </c>
      <c r="C90" s="3">
        <v>100</v>
      </c>
      <c r="D90" s="3" t="s">
        <v>126</v>
      </c>
      <c r="E90" s="3">
        <v>1.4</v>
      </c>
      <c r="F90" s="3" t="s">
        <v>131</v>
      </c>
      <c r="G90" s="3" t="s">
        <v>47</v>
      </c>
      <c r="H90" s="3" t="s">
        <v>47</v>
      </c>
      <c r="I90" s="3">
        <v>19686227</v>
      </c>
    </row>
    <row r="91" spans="1:9" s="15" customFormat="1" ht="105" x14ac:dyDescent="0.25">
      <c r="A91" s="3">
        <f t="shared" si="2"/>
        <v>88</v>
      </c>
      <c r="B91" s="3" t="s">
        <v>132</v>
      </c>
      <c r="C91" s="3">
        <v>100</v>
      </c>
      <c r="D91" s="3" t="s">
        <v>126</v>
      </c>
      <c r="E91" s="3">
        <v>0.7</v>
      </c>
      <c r="F91" s="3" t="s">
        <v>133</v>
      </c>
      <c r="G91" s="3" t="s">
        <v>47</v>
      </c>
      <c r="H91" s="3" t="s">
        <v>47</v>
      </c>
      <c r="I91" s="3">
        <v>11555431</v>
      </c>
    </row>
    <row r="92" spans="1:9" s="15" customFormat="1" ht="105" x14ac:dyDescent="0.25">
      <c r="A92" s="3">
        <f t="shared" si="2"/>
        <v>89</v>
      </c>
      <c r="B92" s="3" t="s">
        <v>134</v>
      </c>
      <c r="C92" s="3">
        <v>100</v>
      </c>
      <c r="D92" s="3" t="s">
        <v>126</v>
      </c>
      <c r="E92" s="3">
        <v>0.3</v>
      </c>
      <c r="F92" s="3" t="s">
        <v>135</v>
      </c>
      <c r="G92" s="3" t="s">
        <v>47</v>
      </c>
      <c r="H92" s="3" t="s">
        <v>47</v>
      </c>
      <c r="I92" s="3">
        <v>5856146</v>
      </c>
    </row>
    <row r="93" spans="1:9" s="15" customFormat="1" ht="105" x14ac:dyDescent="0.25">
      <c r="A93" s="3">
        <f t="shared" si="2"/>
        <v>90</v>
      </c>
      <c r="B93" s="3" t="s">
        <v>136</v>
      </c>
      <c r="C93" s="3">
        <v>100</v>
      </c>
      <c r="D93" s="3" t="s">
        <v>126</v>
      </c>
      <c r="E93" s="3">
        <v>0.4</v>
      </c>
      <c r="F93" s="3" t="s">
        <v>135</v>
      </c>
      <c r="G93" s="3" t="s">
        <v>47</v>
      </c>
      <c r="H93" s="3" t="s">
        <v>47</v>
      </c>
      <c r="I93" s="3">
        <v>8764222</v>
      </c>
    </row>
    <row r="94" spans="1:9" s="15" customFormat="1" ht="90" x14ac:dyDescent="0.25">
      <c r="A94" s="3">
        <f t="shared" si="2"/>
        <v>91</v>
      </c>
      <c r="B94" s="3" t="s">
        <v>137</v>
      </c>
      <c r="C94" s="3">
        <v>100</v>
      </c>
      <c r="D94" s="3" t="s">
        <v>138</v>
      </c>
      <c r="E94" s="3">
        <v>0.2</v>
      </c>
      <c r="F94" s="3" t="s">
        <v>139</v>
      </c>
      <c r="G94" s="3" t="s">
        <v>47</v>
      </c>
      <c r="H94" s="3" t="s">
        <v>47</v>
      </c>
      <c r="I94" s="3">
        <v>38696</v>
      </c>
    </row>
    <row r="95" spans="1:9" s="15" customFormat="1" ht="45" x14ac:dyDescent="0.25">
      <c r="A95" s="3">
        <f t="shared" si="2"/>
        <v>92</v>
      </c>
      <c r="B95" s="3" t="s">
        <v>140</v>
      </c>
      <c r="C95" s="3">
        <v>100</v>
      </c>
      <c r="D95" s="3" t="s">
        <v>141</v>
      </c>
      <c r="E95" s="3">
        <v>1</v>
      </c>
      <c r="F95" s="3" t="s">
        <v>142</v>
      </c>
      <c r="G95" s="3" t="s">
        <v>47</v>
      </c>
      <c r="H95" s="3" t="s">
        <v>47</v>
      </c>
      <c r="I95" s="3">
        <v>10374</v>
      </c>
    </row>
    <row r="96" spans="1:9" s="15" customFormat="1" ht="75" x14ac:dyDescent="0.25">
      <c r="A96" s="3">
        <f t="shared" si="2"/>
        <v>93</v>
      </c>
      <c r="B96" s="3" t="s">
        <v>143</v>
      </c>
      <c r="C96" s="3">
        <v>100</v>
      </c>
      <c r="D96" s="3" t="s">
        <v>144</v>
      </c>
      <c r="E96" s="3">
        <v>0.8</v>
      </c>
      <c r="F96" s="3" t="s">
        <v>145</v>
      </c>
      <c r="G96" s="3" t="s">
        <v>47</v>
      </c>
      <c r="H96" s="3" t="s">
        <v>47</v>
      </c>
      <c r="I96" s="3">
        <v>24761912</v>
      </c>
    </row>
    <row r="97" spans="1:9" s="15" customFormat="1" ht="60" x14ac:dyDescent="0.25">
      <c r="A97" s="3">
        <f t="shared" si="2"/>
        <v>94</v>
      </c>
      <c r="B97" s="3" t="s">
        <v>146</v>
      </c>
      <c r="C97" s="3">
        <v>100</v>
      </c>
      <c r="D97" s="3" t="s">
        <v>144</v>
      </c>
      <c r="E97" s="3">
        <v>0.5</v>
      </c>
      <c r="F97" s="3" t="s">
        <v>147</v>
      </c>
      <c r="G97" s="3" t="s">
        <v>47</v>
      </c>
      <c r="H97" s="3" t="s">
        <v>47</v>
      </c>
      <c r="I97" s="3">
        <v>17594356</v>
      </c>
    </row>
    <row r="98" spans="1:9" s="15" customFormat="1" ht="60" x14ac:dyDescent="0.25">
      <c r="A98" s="3">
        <f t="shared" si="2"/>
        <v>95</v>
      </c>
      <c r="B98" s="3" t="s">
        <v>148</v>
      </c>
      <c r="C98" s="3">
        <v>100</v>
      </c>
      <c r="D98" s="3" t="s">
        <v>144</v>
      </c>
      <c r="E98" s="3">
        <v>1.9</v>
      </c>
      <c r="F98" s="3" t="s">
        <v>149</v>
      </c>
      <c r="G98" s="3" t="s">
        <v>47</v>
      </c>
      <c r="H98" s="3" t="s">
        <v>47</v>
      </c>
      <c r="I98" s="3">
        <v>22293967</v>
      </c>
    </row>
    <row r="99" spans="1:9" s="15" customFormat="1" ht="54" customHeight="1" x14ac:dyDescent="0.25">
      <c r="A99" s="3">
        <f t="shared" si="2"/>
        <v>96</v>
      </c>
      <c r="B99" s="23" t="s">
        <v>150</v>
      </c>
      <c r="C99" s="3">
        <v>100</v>
      </c>
      <c r="D99" s="23" t="s">
        <v>151</v>
      </c>
      <c r="E99" s="3" t="s">
        <v>47</v>
      </c>
      <c r="F99" s="23" t="s">
        <v>152</v>
      </c>
      <c r="G99" s="3" t="s">
        <v>47</v>
      </c>
      <c r="H99" s="3" t="s">
        <v>47</v>
      </c>
      <c r="I99" s="23">
        <v>14851635.85</v>
      </c>
    </row>
    <row r="100" spans="1:9" s="15" customFormat="1" x14ac:dyDescent="0.25">
      <c r="A100" s="24">
        <f t="shared" si="2"/>
        <v>97</v>
      </c>
      <c r="B100" s="24" t="s">
        <v>153</v>
      </c>
      <c r="C100" s="24">
        <v>100</v>
      </c>
      <c r="D100" s="3" t="s">
        <v>154</v>
      </c>
      <c r="E100" s="3">
        <v>0.8</v>
      </c>
      <c r="F100" s="25" t="s">
        <v>155</v>
      </c>
      <c r="G100" s="25" t="s">
        <v>47</v>
      </c>
      <c r="H100" s="25" t="s">
        <v>47</v>
      </c>
      <c r="I100" s="25">
        <v>7259242.4000000004</v>
      </c>
    </row>
    <row r="101" spans="1:9" s="15" customFormat="1" x14ac:dyDescent="0.25">
      <c r="A101" s="26"/>
      <c r="B101" s="26"/>
      <c r="C101" s="26"/>
      <c r="D101" s="3" t="s">
        <v>156</v>
      </c>
      <c r="E101" s="3">
        <v>2.1</v>
      </c>
      <c r="F101" s="27"/>
      <c r="G101" s="28"/>
      <c r="H101" s="28"/>
      <c r="I101" s="27"/>
    </row>
  </sheetData>
  <mergeCells count="12">
    <mergeCell ref="H1:I1"/>
    <mergeCell ref="C7:I7"/>
    <mergeCell ref="C8:I8"/>
    <mergeCell ref="C9:I9"/>
    <mergeCell ref="C2:G2"/>
    <mergeCell ref="H100:H101"/>
    <mergeCell ref="I100:I101"/>
    <mergeCell ref="A100:A101"/>
    <mergeCell ref="B100:B101"/>
    <mergeCell ref="C100:C101"/>
    <mergeCell ref="F100:F101"/>
    <mergeCell ref="G100:G10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MetslerOA</dc:creator>
  <cp:lastModifiedBy>Баранова Евгения Петровна</cp:lastModifiedBy>
  <cp:lastPrinted>2020-06-25T12:15:01Z</cp:lastPrinted>
  <dcterms:created xsi:type="dcterms:W3CDTF">2020-05-06T08:53:17Z</dcterms:created>
  <dcterms:modified xsi:type="dcterms:W3CDTF">2020-07-27T10:05:03Z</dcterms:modified>
</cp:coreProperties>
</file>