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УП, ОА, ООО" sheetId="2" r:id="rId1"/>
    <sheet name="Школы" sheetId="3" r:id="rId2"/>
    <sheet name="Детские сады" sheetId="4" r:id="rId3"/>
    <sheet name="Доп образование" sheetId="5" r:id="rId4"/>
    <sheet name="Дет отдых" sheetId="6" r:id="rId5"/>
    <sheet name="Соцзащита" sheetId="7" r:id="rId6"/>
    <sheet name="Культура" sheetId="8" r:id="rId7"/>
    <sheet name="Спорт" sheetId="9" r:id="rId8"/>
    <sheet name="Прочие" sheetId="10" r:id="rId9"/>
  </sheets>
  <calcPr calcId="145621"/>
</workbook>
</file>

<file path=xl/calcChain.xml><?xml version="1.0" encoding="utf-8"?>
<calcChain xmlns="http://schemas.openxmlformats.org/spreadsheetml/2006/main">
  <c r="A9" i="10" l="1"/>
  <c r="A8" i="10" l="1"/>
  <c r="A4" i="7" l="1"/>
  <c r="A3" i="7"/>
  <c r="A7" i="10" l="1"/>
  <c r="G9" i="8" l="1"/>
  <c r="A6" i="10" l="1"/>
  <c r="A5" i="10" l="1"/>
  <c r="A3" i="10"/>
  <c r="A4" i="10" s="1"/>
  <c r="A4" i="9" l="1"/>
  <c r="A5" i="9"/>
  <c r="A6" i="9"/>
  <c r="A7" i="9" s="1"/>
  <c r="A8" i="9" s="1"/>
  <c r="A9" i="9" s="1"/>
  <c r="A10" i="9" s="1"/>
  <c r="A3" i="9"/>
  <c r="A4" i="5"/>
  <c r="A5" i="5" s="1"/>
  <c r="A3" i="5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3" i="3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" i="4"/>
</calcChain>
</file>

<file path=xl/sharedStrings.xml><?xml version="1.0" encoding="utf-8"?>
<sst xmlns="http://schemas.openxmlformats.org/spreadsheetml/2006/main" count="362" uniqueCount="164">
  <si>
    <t>№ п/п</t>
  </si>
  <si>
    <t>Наименование хозяйствующего субъекта</t>
  </si>
  <si>
    <t>Годовая выручка,</t>
  </si>
  <si>
    <t>Объем реализованных товаров, работ (услуг)</t>
  </si>
  <si>
    <t>Рыночная доля хозяйствующего субъекта в натуральном выражении, в процентах</t>
  </si>
  <si>
    <t>Рыночная доля хозяйствующего субъекта в стоимостном выражении, в процентах</t>
  </si>
  <si>
    <t xml:space="preserve">Объем реализованных товаров, работ (услуг) 
в натуральном выражении
</t>
  </si>
  <si>
    <t>Наименование рынка присутствия хозяйствующего субъекта, ОКВЭД (с расшифровкой)</t>
  </si>
  <si>
    <t>Не заполнять</t>
  </si>
  <si>
    <t xml:space="preserve">Объем услуг в стоимостном выражении (годовая выручка,
млн. руб)
</t>
  </si>
  <si>
    <t>Приложение 2</t>
  </si>
  <si>
    <t xml:space="preserve">Объем финансирования хозяйствующего субъекта
 из бюджета муниципального образования в 2023 году,
 в рублях
</t>
  </si>
  <si>
    <t>Доля участия (собственности) муниципального образования в хозяйствующем субъекте, в процентах</t>
  </si>
  <si>
    <t>МДОУ "ДС № 2"</t>
  </si>
  <si>
    <t>85.11 Образование дошкольное</t>
  </si>
  <si>
    <t>-</t>
  </si>
  <si>
    <t>МДОУ "ДС № 4"</t>
  </si>
  <si>
    <t xml:space="preserve">85.11 Образование дошкольное </t>
  </si>
  <si>
    <t>МДОУ "ДС № 5"</t>
  </si>
  <si>
    <t>МДОУ "ДС № 7"</t>
  </si>
  <si>
    <t>МДОУ "ДС № 8"</t>
  </si>
  <si>
    <t>МДОУ "ДС № 9"</t>
  </si>
  <si>
    <t>МДОУ "ДС № 10"</t>
  </si>
  <si>
    <t>МДОУ "ДС № 14"</t>
  </si>
  <si>
    <t>МДОУ "ДС № 15"</t>
  </si>
  <si>
    <t>МДОУ "ДС № 16"</t>
  </si>
  <si>
    <t>МДОУ "ДС № 18"</t>
  </si>
  <si>
    <t>МДОУ "ДС № 19"</t>
  </si>
  <si>
    <t>МДОУ "ДС № 22"</t>
  </si>
  <si>
    <t>МДОУ "ДС № 24"</t>
  </si>
  <si>
    <t>МДОУ "ДС № 27"</t>
  </si>
  <si>
    <t>МДОУ "ДС № 29"</t>
  </si>
  <si>
    <t>МДОУ "ДС № 31"</t>
  </si>
  <si>
    <t>МДОУ "ДС № 34"</t>
  </si>
  <si>
    <t>МДОУ "ДС № 35"</t>
  </si>
  <si>
    <t>МДОУ "ДС № 36"</t>
  </si>
  <si>
    <t>МДОУ "ДС № 37"</t>
  </si>
  <si>
    <t>МДОУ "ДС № 39"</t>
  </si>
  <si>
    <t>МДОУ "ДС № 40"</t>
  </si>
  <si>
    <t>МДОУ "ДС № 41"</t>
  </si>
  <si>
    <t>МДОУ "ДС № 43"</t>
  </si>
  <si>
    <t>МДОУ "ДС № 44"</t>
  </si>
  <si>
    <t>МДОУ "ДС № 45"</t>
  </si>
  <si>
    <t>МДОУ "ДС № 47"</t>
  </si>
  <si>
    <t>МДОУ "ДС № 48"</t>
  </si>
  <si>
    <t>МДОУ "ДС № 50"</t>
  </si>
  <si>
    <t>МДОУ "ДС № 51"</t>
  </si>
  <si>
    <t>МДОУ "ДС № 52 "</t>
  </si>
  <si>
    <t>МДОУ "ДС № 53"</t>
  </si>
  <si>
    <t>МОУ "СОШ № 1"</t>
  </si>
  <si>
    <t xml:space="preserve">85.14 Образование среднее общее </t>
  </si>
  <si>
    <t>МОУ "СОШ № 2"</t>
  </si>
  <si>
    <t>85.14 Образование среднее общее</t>
  </si>
  <si>
    <t>МОУ "СОШ № 4"</t>
  </si>
  <si>
    <t>МОУ "СОШ № 5"</t>
  </si>
  <si>
    <t>МОУ "СОШ № 6"</t>
  </si>
  <si>
    <t>МОУ "СОШ № 7"</t>
  </si>
  <si>
    <t>МОУ "СОШ № 9"</t>
  </si>
  <si>
    <t>МОУ "СОШ № 13"</t>
  </si>
  <si>
    <t>85.13 Образование основное общее                          
85.14 Образование среднее общее</t>
  </si>
  <si>
    <t>МОУ "ООШ № 15 имени Г.А. Труша"</t>
  </si>
  <si>
    <t>85.13 Образование основное общее</t>
  </si>
  <si>
    <t>МОУ "СОШ № 16"</t>
  </si>
  <si>
    <t>МОУ "СОШ № 21"</t>
  </si>
  <si>
    <t>МОУ "СОШ № 23"</t>
  </si>
  <si>
    <t>МОУ "СОШ № 24"</t>
  </si>
  <si>
    <t>МОУ "СОШ № 32"</t>
  </si>
  <si>
    <t>МОУ "СОШ № 42"</t>
  </si>
  <si>
    <t>МОУ "СОШ № 43"</t>
  </si>
  <si>
    <t>МОУ "СОШ № 44 имени С.Ф. Бароненко"</t>
  </si>
  <si>
    <t>МОУ "СОШ № 45"</t>
  </si>
  <si>
    <t xml:space="preserve">85.14 Образование среднее общее   </t>
  </si>
  <si>
    <t>МОУ "СОШ № 47"</t>
  </si>
  <si>
    <t>МОУ "СОШ № 48"</t>
  </si>
  <si>
    <t>МОУ "СОШ № 49"</t>
  </si>
  <si>
    <t>МОУ "Начальная школа-детский сад для обучающихся с ограниченными возможностями здоровья № 11"</t>
  </si>
  <si>
    <t>МОУ "Общеобразовательная школа-интернат для обучающихся с ограниченными возможностями здоровья № 8"</t>
  </si>
  <si>
    <t>МУДО "Дворец творчества детей и молодежи"</t>
  </si>
  <si>
    <t>85.41 Образование дополнительное детей и взрослых</t>
  </si>
  <si>
    <t>МУДО "Станция юных техников"</t>
  </si>
  <si>
    <t>МУ ДО "Радуга"</t>
  </si>
  <si>
    <t>МУ ДО ЦЭВ "Улица Мира"</t>
  </si>
  <si>
    <t>МУ ДПО "Учебно-информационный методический центр Копейского городского округа"</t>
  </si>
  <si>
    <t>МУ "Центр психолого-педагогической, медицинской и социальной помощи"</t>
  </si>
  <si>
    <t>МУ "Центр материально-технического и транспортного обеспечения образовательных учреждений"</t>
  </si>
  <si>
    <t>8625 - поездок</t>
  </si>
  <si>
    <t>Муниципальное бюджетное учреждение дополнительного образования  "Спортивная школа № 1 имени А.А. Истюкова" Копейского городского округа</t>
  </si>
  <si>
    <t>Образование дополнительное детей и взрослых 85.41</t>
  </si>
  <si>
    <t>Муниципальное бюджетное учреждение дополнительного образования "Спортивная школа олимпийского резерва № 2" Копейского городского округа</t>
  </si>
  <si>
    <t>Муниципальное бюджетное учреждение дополнительного образования  "Спортивная школа № 3" Копейского городского округа</t>
  </si>
  <si>
    <t>Муниципальное бюджетное учреждение дополнительного образования  "Спортивная школа № 4" Копейского городского округа</t>
  </si>
  <si>
    <t>Муниципальное бюджетное учреждение дополнительного образования "Спортивная школа олимпийского резерва по боксу" Копейского городского округа</t>
  </si>
  <si>
    <t>Муниципальное бюджетное учреждение дополнительного образования  "Спортивная школа по дзюдо" Копейского городского округа</t>
  </si>
  <si>
    <t>Муниципальное учреждение "Спортивные сооружения Копейского городского округа"</t>
  </si>
  <si>
    <t>Деятельность спортивных объектов              93.11</t>
  </si>
  <si>
    <t>Автономное учреждение Копейского городского округа "Хоккейная школа Картаева А.З."</t>
  </si>
  <si>
    <t>Муниципальное бюджетное учреждение Копейского городского округа "Физкультурно-оздоровительный комплекс им. Э.Б. Булатова"</t>
  </si>
  <si>
    <t>85.11 Образование дошкольное              85.12 Образование начальное общее
85.41 Образование дополнительное детей и взрослых</t>
  </si>
  <si>
    <t>85.13 Образование основное общее       85.11 Образование дошкольное
85.41 Образование дополнительное детей и взрослых</t>
  </si>
  <si>
    <t>85.13 Образование основное общее  
85.14 Образование среднее общее</t>
  </si>
  <si>
    <t>49.3 Деятельность прочего сухопутного пассажирского транспорта                                                49.31 Деятельность сухопутного пассажирского транспорта: перевозки пассажиров в городском и пригородном сообщении
55.90 Деятельность по предоставлению прочих мест для временного проживания
70.22 Консультирование по вопросам коммерческой деятельности и управления
52.29 Деятельность вспомогательная прочая, связанная с перевозками
49.4 Деятельность автомобильного грузового транспорта и услуги по перевозкам
69.20 Деятельность по оказанию услуг в области бухгалтерского учета, по проведению финансового аудита, по налоговому консультированию
71.11.1 Деятельность в области архитектуры, связанная с созданием архитектурного объекта
45.20 Техническое обслуживание и ремонт автотранспортных средств
71.12.45 Создание геодезической, нивелирной, гравиметрической сетей</t>
  </si>
  <si>
    <t>88.10 Предоставление социальных услуг без обеспечения проживания престарелым и инвалидам   85.11 Образование дошкольное
85.41 Образование дополнительное детей и взрослых</t>
  </si>
  <si>
    <t>85.42 Образование профессиональное дополнительное                                                                 62.02 Деятельность консультативная и работы в области компьютерных технологий                                62.09 Деятельность, связанная с использованием вычислительной техники и информационных технологий, прочая                                                            85.42.9 Деятельность по дополнительному профессиональному образованию прочая, не включенная в другие группировки</t>
  </si>
  <si>
    <t>МКУ "Управление закупок"</t>
  </si>
  <si>
    <t>84.11 Деятельность органов государственного управления и местного самоуправления по вопросам общего характера</t>
  </si>
  <si>
    <t>МУ КГО "Управление строительства"</t>
  </si>
  <si>
    <t>84.11.3 «Деятельность органов местного самоуправления по управлению вопросами общего характера»</t>
  </si>
  <si>
    <t>Строительство объектов - 13 объектов; отчеты по геодезическим работам - 125 ед.</t>
  </si>
  <si>
    <t>Муниципальное учреждение "Дом культуры им. П.П.Бажова" Копейского городского округа</t>
  </si>
  <si>
    <t>Основной 92.51  Деятельность библиотек, архивов, учреждений клубного типа;               Дополнительный  70.32.2 Управление эксплуатацией нежилого фонда</t>
  </si>
  <si>
    <t>2, 475</t>
  </si>
  <si>
    <t>181/2 913</t>
  </si>
  <si>
    <t>Муниципальное учреждение "Дом культуры им. Ильича" Копейского городского округа</t>
  </si>
  <si>
    <t>90.04.3 «Деятельность учреждений клубного типа: клубов, дворцов и домов культуры, домов народного творчества»</t>
  </si>
  <si>
    <t>334/13795</t>
  </si>
  <si>
    <t>Муниципальное учреждение "Дом культуры им. С.М. Кирова" Копейского городского округа</t>
  </si>
  <si>
    <t>90.04 Деятельность учреждений культуры и искусства</t>
  </si>
  <si>
    <t>884/73075</t>
  </si>
  <si>
    <t>Муниципальное учреждение "Дом культуры им. Маяковского" Копейского городского округа</t>
  </si>
  <si>
    <t>335/35144</t>
  </si>
  <si>
    <t>Муниципальное учреждение "Дом культуры им. Петрякова" Копейского городского округа</t>
  </si>
  <si>
    <t>90.04.3                  культурно-досуговая деятельность</t>
  </si>
  <si>
    <t>303/14256</t>
  </si>
  <si>
    <t>Муниципальное учреждение "Дом культуры им. 30 лет ВЛКСМ" Копейского городского округа</t>
  </si>
  <si>
    <t>90.04.3 Деятельность учреждений клубного типа: клубов, дворцов и домов культуры, домов народного творчества</t>
  </si>
  <si>
    <t>597/23666</t>
  </si>
  <si>
    <t>Муниципальное учреждение "Краеведческий музей" Копейского городского округа</t>
  </si>
  <si>
    <t xml:space="preserve">91.02
Деятельность музеев
</t>
  </si>
  <si>
    <t>91.01 Деятельность библиотек и архивов</t>
  </si>
  <si>
    <t>54032/561966</t>
  </si>
  <si>
    <t>МУП "КПА"</t>
  </si>
  <si>
    <t>49.31.21 "Деятельность автобусного транспорта по регуляторным внутригородским и пригордным пассажирским перевозкам"</t>
  </si>
  <si>
    <t>2698,6 тыс. пассажиров</t>
  </si>
  <si>
    <t>МУП "КСВВ"</t>
  </si>
  <si>
    <t xml:space="preserve">36.00 Забор, очистка и распределение воды </t>
  </si>
  <si>
    <t xml:space="preserve">37.00 Сбор и обработка сточных вод </t>
  </si>
  <si>
    <t>71.20 Технические испытания, исследования, анализ и сертификация</t>
  </si>
  <si>
    <t xml:space="preserve">68.20.2 Аренда и управление собственным или арендованным нежилым недвижимым имуществом </t>
  </si>
  <si>
    <t>Прочие ОКВЭД</t>
  </si>
  <si>
    <t>МКУ КГО "Управление благоустройства"</t>
  </si>
  <si>
    <t>81.30 Деятельность по благоустройству ландшафта</t>
  </si>
  <si>
    <t>МБУ "Центр помощи детям, оставшимся без попечения родителей"</t>
  </si>
  <si>
    <t>87.90 Деятельность по уходу с обеспечением проживания</t>
  </si>
  <si>
    <t>МУ «Комплексный центр социального обслуживания населения» Копейского городского округа</t>
  </si>
  <si>
    <t>88.10 Предоставление социальных услуг без обеспечения проживания престарелым и инвалидам</t>
  </si>
  <si>
    <t>МУСО "Социально-реабилитационный центр для несовершеннолетних"</t>
  </si>
  <si>
    <t>87.90 Деятельность по уходу с обеспечением проживания прочая</t>
  </si>
  <si>
    <t>60 воспитанников</t>
  </si>
  <si>
    <t>390415 услуг</t>
  </si>
  <si>
    <r>
      <t>7 327,5 тыс.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</si>
  <si>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6 090,4 тыс. м</t>
    </r>
    <r>
      <rPr>
        <vertAlign val="superscript"/>
        <sz val="11"/>
        <color theme="1"/>
        <rFont val="Times New Roman"/>
        <family val="1"/>
        <charset val="204"/>
      </rPr>
      <t>3</t>
    </r>
  </si>
  <si>
    <t>Парки и скверы-42ед (46,3 Га) Кладбища-11ед. (122,5 Га) Зеленные зоны -34 ед (28,5 Га) Контейнерные площадки-157 ед. Контейнера пластиковые - 1,1 м3 - 798 ед. Бункер для КГО ТКО 8м3 - 9 ед.</t>
  </si>
  <si>
    <t>МУ "Городская служба заказчика"</t>
  </si>
  <si>
    <t xml:space="preserve">84.11.32 Деятельность органов местного самоуправления </t>
  </si>
  <si>
    <t>МУ "Управление гражданской защиты населения" Копейского городского округа</t>
  </si>
  <si>
    <t>84.25.9 Деятельность по обеспечению безопасности в чрезвычайных ситуациях прочая</t>
  </si>
  <si>
    <t xml:space="preserve"> -</t>
  </si>
  <si>
    <t>1) Организация и подготовка населения (работающее, неработающее население; пенсионеры; дети от 7 лет и старше) по вопросам ГО  (чел.) -  45000;                          2) Количество сообщений (звонков) на номер ЕДДС от населения (шт.) - 81459;          3) Участие в заседании комиссии черезвычайной ситуации и обеспечение пожарной безопасности округа (ед.) - 4;                                           4) Информирование неработающего населения путем проведения разъяснительных бесед об основных требованиях пожарной безопасности (чел.) - 6800;                                                          5) Проведение совместных рейдов и патрулирований на водные объекты округа (ед.) - 73</t>
  </si>
  <si>
    <r>
      <t xml:space="preserve">22909 </t>
    </r>
    <r>
      <rPr>
        <sz val="11"/>
        <color theme="1"/>
        <rFont val="Times New Roman"/>
        <family val="1"/>
        <charset val="204"/>
      </rPr>
      <t xml:space="preserve">(79 мероприятий) </t>
    </r>
  </si>
  <si>
    <t>1. Дорожная деятельность- 64 контракта;                                                  2. Благоустройство- 20 контрактов;                 3. ЧС - 5 контрактов;                                 4. Коммунальное хозяйство - 43 контракта;                                                   5. Жилищное хозяйство - 21 контракт;                                                  6. Содержание ГСЗ - 44 контракта                Итого: 197 контрактов.</t>
  </si>
  <si>
    <t>93.11 Деятельность спортивных объектов</t>
  </si>
  <si>
    <t>150 тыс. чел.</t>
  </si>
  <si>
    <t>ООО "7 Клуб"</t>
  </si>
  <si>
    <t>Муниципальное учреждение "Централизованная библиотечная система " Копейского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</si>
</sst>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;[Red]#,##0.0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i/>
      <sz val="12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1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" fontId="10" fillId="3" borderId="5">
      <alignment horizontal="right"/>
    </xf>
    <xf numFmtId="0" fontId="6" fillId="0" borderId="0"/>
  </cellStyleXfs>
  <cellXfs count="9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 readingOrder="1"/>
    </xf>
    <xf numFmtId="0" fontId="5" fillId="0" borderId="0" xfId="0" applyFont="1"/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right"/>
    </xf>
    <xf numFmtId="49" fontId="7" fillId="0" borderId="1" xfId="0" applyNumberFormat="1" applyFont="1" applyFill="1" applyBorder="1" applyAlignment="1" applyProtection="1">
      <alignment horizontal="left" vertical="top" wrapText="1"/>
    </xf>
    <xf numFmtId="1" fontId="1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43" fontId="1" fillId="0" borderId="1" xfId="1" applyFont="1" applyFill="1" applyBorder="1" applyAlignment="1">
      <alignment vertical="top"/>
    </xf>
    <xf numFmtId="0" fontId="5" fillId="0" borderId="1" xfId="0" applyFont="1" applyBorder="1"/>
    <xf numFmtId="0" fontId="1" fillId="0" borderId="1" xfId="0" applyFont="1" applyBorder="1" applyAlignment="1">
      <alignment horizontal="center" vertical="center" readingOrder="1"/>
    </xf>
    <xf numFmtId="0" fontId="1" fillId="0" borderId="1" xfId="0" applyFont="1" applyFill="1" applyBorder="1" applyAlignment="1">
      <alignment horizontal="center" vertical="center" readingOrder="1"/>
    </xf>
    <xf numFmtId="0" fontId="5" fillId="0" borderId="0" xfId="0" applyFont="1" applyBorder="1"/>
    <xf numFmtId="43" fontId="1" fillId="0" borderId="1" xfId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left" vertical="top" wrapText="1"/>
    </xf>
    <xf numFmtId="1" fontId="1" fillId="0" borderId="2" xfId="0" applyNumberFormat="1" applyFont="1" applyFill="1" applyBorder="1" applyAlignment="1">
      <alignment horizontal="center" vertical="top"/>
    </xf>
    <xf numFmtId="0" fontId="3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center" vertical="top"/>
    </xf>
    <xf numFmtId="43" fontId="1" fillId="0" borderId="2" xfId="1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5" fillId="0" borderId="0" xfId="0" applyFont="1" applyAlignment="1"/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 readingOrder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/>
    </xf>
    <xf numFmtId="4" fontId="3" fillId="3" borderId="5" xfId="2" applyNumberFormat="1" applyFont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1" fontId="1" fillId="0" borderId="2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164" fontId="1" fillId="0" borderId="2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0" fillId="0" borderId="0" xfId="0" applyAlignment="1">
      <alignment vertical="top"/>
    </xf>
    <xf numFmtId="0" fontId="12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1" fontId="4" fillId="0" borderId="1" xfId="3" applyNumberFormat="1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4" fillId="0" borderId="1" xfId="3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4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/>
  </cellXfs>
  <cellStyles count="4">
    <cellStyle name="xl37" xfId="2"/>
    <cellStyle name="Обычный" xfId="0" builtinId="0"/>
    <cellStyle name="Обычный 2" xfId="3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view="pageBreakPreview" zoomScaleNormal="100" zoomScaleSheetLayoutView="100" workbookViewId="0">
      <selection activeCell="G16" sqref="G16"/>
    </sheetView>
  </sheetViews>
  <sheetFormatPr defaultRowHeight="15" x14ac:dyDescent="0.25"/>
  <cols>
    <col min="1" max="1" width="6.28515625" customWidth="1"/>
    <col min="2" max="2" width="17.85546875" customWidth="1"/>
    <col min="3" max="3" width="18" customWidth="1"/>
    <col min="4" max="4" width="31" customWidth="1"/>
    <col min="5" max="6" width="0" hidden="1" customWidth="1"/>
    <col min="7" max="7" width="15.85546875" customWidth="1"/>
    <col min="8" max="8" width="17.28515625" customWidth="1"/>
    <col min="9" max="9" width="16.5703125" customWidth="1"/>
    <col min="10" max="10" width="16.42578125" customWidth="1"/>
    <col min="11" max="11" width="17.85546875" customWidth="1"/>
  </cols>
  <sheetData>
    <row r="1" spans="1:11" x14ac:dyDescent="0.25">
      <c r="K1" s="11" t="s">
        <v>10</v>
      </c>
    </row>
    <row r="2" spans="1:11" x14ac:dyDescent="0.25">
      <c r="K2" s="11"/>
    </row>
    <row r="3" spans="1:11" ht="150" x14ac:dyDescent="0.25">
      <c r="A3" s="71" t="s">
        <v>0</v>
      </c>
      <c r="B3" s="71" t="s">
        <v>1</v>
      </c>
      <c r="C3" s="71" t="s">
        <v>12</v>
      </c>
      <c r="D3" s="71" t="s">
        <v>7</v>
      </c>
      <c r="E3" s="71" t="s">
        <v>2</v>
      </c>
      <c r="F3" s="71" t="s">
        <v>3</v>
      </c>
      <c r="G3" s="71" t="s">
        <v>9</v>
      </c>
      <c r="H3" s="71" t="s">
        <v>6</v>
      </c>
      <c r="I3" s="71" t="s">
        <v>4</v>
      </c>
      <c r="J3" s="71" t="s">
        <v>5</v>
      </c>
      <c r="K3" s="71" t="s">
        <v>11</v>
      </c>
    </row>
    <row r="4" spans="1:11" ht="75" x14ac:dyDescent="0.25">
      <c r="A4" s="72">
        <v>1</v>
      </c>
      <c r="B4" s="65" t="s">
        <v>130</v>
      </c>
      <c r="C4" s="65">
        <v>100</v>
      </c>
      <c r="D4" s="64" t="s">
        <v>131</v>
      </c>
      <c r="E4" s="65">
        <v>194.8</v>
      </c>
      <c r="F4" s="65" t="s">
        <v>132</v>
      </c>
      <c r="G4" s="65" t="s">
        <v>15</v>
      </c>
      <c r="H4" s="65" t="s">
        <v>15</v>
      </c>
      <c r="I4" s="65"/>
      <c r="J4" s="66"/>
      <c r="K4" s="73"/>
    </row>
    <row r="5" spans="1:11" ht="42.75" customHeight="1" x14ac:dyDescent="0.25">
      <c r="A5" s="91">
        <v>2</v>
      </c>
      <c r="B5" s="91" t="s">
        <v>133</v>
      </c>
      <c r="C5" s="91">
        <v>100</v>
      </c>
      <c r="D5" s="64" t="s">
        <v>134</v>
      </c>
      <c r="E5" s="65">
        <v>312.3</v>
      </c>
      <c r="F5" s="65" t="s">
        <v>149</v>
      </c>
      <c r="G5" s="65">
        <v>312.3</v>
      </c>
      <c r="H5" s="65" t="s">
        <v>149</v>
      </c>
      <c r="I5" s="65"/>
      <c r="J5" s="65"/>
      <c r="K5" s="74">
        <v>80000000</v>
      </c>
    </row>
    <row r="6" spans="1:11" ht="33" customHeight="1" x14ac:dyDescent="0.25">
      <c r="A6" s="92"/>
      <c r="B6" s="92"/>
      <c r="C6" s="92"/>
      <c r="D6" s="64" t="s">
        <v>135</v>
      </c>
      <c r="E6" s="65">
        <v>192.8</v>
      </c>
      <c r="F6" s="65" t="s">
        <v>150</v>
      </c>
      <c r="G6" s="65">
        <v>192.8</v>
      </c>
      <c r="H6" s="65" t="s">
        <v>150</v>
      </c>
      <c r="I6" s="65"/>
      <c r="J6" s="65"/>
      <c r="K6" s="65" t="s">
        <v>15</v>
      </c>
    </row>
    <row r="7" spans="1:11" ht="51" customHeight="1" x14ac:dyDescent="0.25">
      <c r="A7" s="92"/>
      <c r="B7" s="92"/>
      <c r="C7" s="92"/>
      <c r="D7" s="64" t="s">
        <v>136</v>
      </c>
      <c r="E7" s="65">
        <v>4.5</v>
      </c>
      <c r="F7" s="65" t="s">
        <v>15</v>
      </c>
      <c r="G7" s="65">
        <v>4.5</v>
      </c>
      <c r="H7" s="65" t="s">
        <v>15</v>
      </c>
      <c r="I7" s="65"/>
      <c r="J7" s="65"/>
      <c r="K7" s="65" t="s">
        <v>15</v>
      </c>
    </row>
    <row r="8" spans="1:11" ht="63" customHeight="1" x14ac:dyDescent="0.25">
      <c r="A8" s="92"/>
      <c r="B8" s="92"/>
      <c r="C8" s="92"/>
      <c r="D8" s="64" t="s">
        <v>137</v>
      </c>
      <c r="E8" s="65">
        <v>2.2000000000000002</v>
      </c>
      <c r="F8" s="65" t="s">
        <v>15</v>
      </c>
      <c r="G8" s="65">
        <v>2.2000000000000002</v>
      </c>
      <c r="H8" s="65" t="s">
        <v>15</v>
      </c>
      <c r="I8" s="65"/>
      <c r="J8" s="65"/>
      <c r="K8" s="65" t="s">
        <v>15</v>
      </c>
    </row>
    <row r="9" spans="1:11" x14ac:dyDescent="0.25">
      <c r="A9" s="92"/>
      <c r="B9" s="92"/>
      <c r="C9" s="92"/>
      <c r="D9" s="75" t="s">
        <v>138</v>
      </c>
      <c r="E9" s="65">
        <v>0.4</v>
      </c>
      <c r="F9" s="65" t="s">
        <v>15</v>
      </c>
      <c r="G9" s="65">
        <v>0.4</v>
      </c>
      <c r="H9" s="65" t="s">
        <v>15</v>
      </c>
      <c r="I9" s="65"/>
      <c r="J9" s="65"/>
      <c r="K9" s="65" t="s">
        <v>15</v>
      </c>
    </row>
    <row r="10" spans="1:11" ht="30" x14ac:dyDescent="0.25">
      <c r="A10" s="87">
        <v>3</v>
      </c>
      <c r="B10" s="88" t="s">
        <v>162</v>
      </c>
      <c r="C10" s="88">
        <v>100</v>
      </c>
      <c r="D10" s="90" t="s">
        <v>160</v>
      </c>
      <c r="E10" s="88"/>
      <c r="F10" s="88"/>
      <c r="G10" s="88">
        <v>20.087</v>
      </c>
      <c r="H10" s="88" t="s">
        <v>161</v>
      </c>
      <c r="I10" s="79"/>
      <c r="J10" s="79"/>
      <c r="K10" s="89">
        <v>0</v>
      </c>
    </row>
  </sheetData>
  <mergeCells count="3">
    <mergeCell ref="C5:C9"/>
    <mergeCell ref="B5:B9"/>
    <mergeCell ref="A5:A9"/>
  </mergeCells>
  <pageMargins left="0.70866141732283472" right="0.70866141732283472" top="0.74803149606299213" bottom="0.74803149606299213" header="0.31496062992125984" footer="0.31496062992125984"/>
  <pageSetup paperSize="9" scale="83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zoomScale="60" zoomScaleNormal="100" workbookViewId="0">
      <selection activeCell="I2" sqref="I2:J4"/>
    </sheetView>
  </sheetViews>
  <sheetFormatPr defaultRowHeight="15.75" x14ac:dyDescent="0.25"/>
  <cols>
    <col min="1" max="1" width="6.28515625" style="6" customWidth="1"/>
    <col min="2" max="2" width="27.5703125" style="6" customWidth="1"/>
    <col min="3" max="3" width="18" style="6" customWidth="1"/>
    <col min="4" max="4" width="39.42578125" style="6" customWidth="1"/>
    <col min="5" max="6" width="0" style="6" hidden="1" customWidth="1"/>
    <col min="7" max="7" width="15.85546875" style="6" customWidth="1"/>
    <col min="8" max="8" width="17.28515625" style="6" customWidth="1"/>
    <col min="9" max="9" width="16.5703125" style="6" customWidth="1"/>
    <col min="10" max="10" width="16.42578125" style="6" customWidth="1"/>
    <col min="11" max="11" width="24.7109375" style="6" customWidth="1"/>
    <col min="12" max="16384" width="9.140625" style="6"/>
  </cols>
  <sheetData>
    <row r="1" spans="1:11" ht="157.5" x14ac:dyDescent="0.25">
      <c r="A1" s="3" t="s">
        <v>0</v>
      </c>
      <c r="B1" s="3" t="s">
        <v>1</v>
      </c>
      <c r="C1" s="3" t="s">
        <v>12</v>
      </c>
      <c r="D1" s="3" t="s">
        <v>7</v>
      </c>
      <c r="E1" s="3" t="s">
        <v>2</v>
      </c>
      <c r="F1" s="3" t="s">
        <v>3</v>
      </c>
      <c r="G1" s="3" t="s">
        <v>9</v>
      </c>
      <c r="H1" s="3" t="s">
        <v>6</v>
      </c>
      <c r="I1" s="3" t="s">
        <v>4</v>
      </c>
      <c r="J1" s="3" t="s">
        <v>5</v>
      </c>
      <c r="K1" s="3" t="s">
        <v>11</v>
      </c>
    </row>
    <row r="2" spans="1:11" ht="15.75" customHeight="1" x14ac:dyDescent="0.25">
      <c r="A2" s="39">
        <v>1</v>
      </c>
      <c r="B2" s="12" t="s">
        <v>49</v>
      </c>
      <c r="C2" s="13">
        <v>100</v>
      </c>
      <c r="D2" s="14" t="s">
        <v>50</v>
      </c>
      <c r="E2" s="5"/>
      <c r="F2" s="5"/>
      <c r="G2" s="15">
        <v>0.41</v>
      </c>
      <c r="H2" s="15">
        <v>1178</v>
      </c>
      <c r="I2" s="10"/>
      <c r="J2" s="10"/>
      <c r="K2" s="16">
        <v>73582383.959999993</v>
      </c>
    </row>
    <row r="3" spans="1:11" ht="15.75" customHeight="1" x14ac:dyDescent="0.25">
      <c r="A3" s="39">
        <f>A2+1</f>
        <v>2</v>
      </c>
      <c r="B3" s="12" t="s">
        <v>51</v>
      </c>
      <c r="C3" s="13">
        <v>100</v>
      </c>
      <c r="D3" s="14" t="s">
        <v>52</v>
      </c>
      <c r="E3" s="18"/>
      <c r="F3" s="19"/>
      <c r="G3" s="15"/>
      <c r="H3" s="15">
        <v>1343</v>
      </c>
      <c r="I3" s="10"/>
      <c r="J3" s="10"/>
      <c r="K3" s="16">
        <v>105000214.06</v>
      </c>
    </row>
    <row r="4" spans="1:11" ht="20.25" customHeight="1" x14ac:dyDescent="0.25">
      <c r="A4" s="39">
        <f t="shared" ref="A4:A24" si="0">A3+1</f>
        <v>3</v>
      </c>
      <c r="B4" s="12" t="s">
        <v>53</v>
      </c>
      <c r="C4" s="13">
        <v>100</v>
      </c>
      <c r="D4" s="14" t="s">
        <v>52</v>
      </c>
      <c r="E4" s="20"/>
      <c r="F4" s="20"/>
      <c r="G4" s="15">
        <v>0.13</v>
      </c>
      <c r="H4" s="15">
        <v>1029</v>
      </c>
      <c r="I4" s="17"/>
      <c r="J4" s="17"/>
      <c r="K4" s="16">
        <v>75017818.75</v>
      </c>
    </row>
    <row r="5" spans="1:11" ht="19.5" customHeight="1" x14ac:dyDescent="0.25">
      <c r="A5" s="39">
        <f t="shared" si="0"/>
        <v>4</v>
      </c>
      <c r="B5" s="12" t="s">
        <v>54</v>
      </c>
      <c r="C5" s="13">
        <v>100</v>
      </c>
      <c r="D5" s="14" t="s">
        <v>52</v>
      </c>
      <c r="G5" s="15"/>
      <c r="H5" s="15">
        <v>263</v>
      </c>
      <c r="I5" s="17"/>
      <c r="J5" s="17"/>
      <c r="K5" s="16">
        <v>24331543.960000001</v>
      </c>
    </row>
    <row r="6" spans="1:11" ht="21" customHeight="1" x14ac:dyDescent="0.25">
      <c r="A6" s="39">
        <f t="shared" si="0"/>
        <v>5</v>
      </c>
      <c r="B6" s="12" t="s">
        <v>55</v>
      </c>
      <c r="C6" s="13">
        <v>100</v>
      </c>
      <c r="D6" s="14" t="s">
        <v>52</v>
      </c>
      <c r="G6" s="15">
        <v>0.01</v>
      </c>
      <c r="H6" s="15">
        <v>1484</v>
      </c>
      <c r="I6" s="17"/>
      <c r="J6" s="17"/>
      <c r="K6" s="16">
        <v>97071727.049999997</v>
      </c>
    </row>
    <row r="7" spans="1:11" ht="25.5" customHeight="1" x14ac:dyDescent="0.25">
      <c r="A7" s="39">
        <f t="shared" si="0"/>
        <v>6</v>
      </c>
      <c r="B7" s="12" t="s">
        <v>56</v>
      </c>
      <c r="C7" s="13">
        <v>100</v>
      </c>
      <c r="D7" s="14" t="s">
        <v>52</v>
      </c>
      <c r="G7" s="15">
        <v>0.95</v>
      </c>
      <c r="H7" s="15">
        <v>1705</v>
      </c>
      <c r="I7" s="17"/>
      <c r="J7" s="17"/>
      <c r="K7" s="16">
        <v>99540515.040000007</v>
      </c>
    </row>
    <row r="8" spans="1:11" ht="22.5" customHeight="1" x14ac:dyDescent="0.25">
      <c r="A8" s="39">
        <f t="shared" si="0"/>
        <v>7</v>
      </c>
      <c r="B8" s="12" t="s">
        <v>57</v>
      </c>
      <c r="C8" s="13">
        <v>100</v>
      </c>
      <c r="D8" s="14" t="s">
        <v>52</v>
      </c>
      <c r="G8" s="15"/>
      <c r="H8" s="15">
        <v>870</v>
      </c>
      <c r="I8" s="17"/>
      <c r="J8" s="17"/>
      <c r="K8" s="16">
        <v>60681242.689999998</v>
      </c>
    </row>
    <row r="9" spans="1:11" ht="37.5" customHeight="1" x14ac:dyDescent="0.25">
      <c r="A9" s="39">
        <f t="shared" si="0"/>
        <v>8</v>
      </c>
      <c r="B9" s="12" t="s">
        <v>58</v>
      </c>
      <c r="C9" s="13">
        <v>100</v>
      </c>
      <c r="D9" s="14" t="s">
        <v>99</v>
      </c>
      <c r="G9" s="15">
        <v>5.01</v>
      </c>
      <c r="H9" s="15">
        <v>1653</v>
      </c>
      <c r="I9" s="17"/>
      <c r="J9" s="17"/>
      <c r="K9" s="21">
        <v>136144745.49000001</v>
      </c>
    </row>
    <row r="10" spans="1:11" ht="33.75" customHeight="1" x14ac:dyDescent="0.25">
      <c r="A10" s="39">
        <f t="shared" si="0"/>
        <v>9</v>
      </c>
      <c r="B10" s="12" t="s">
        <v>60</v>
      </c>
      <c r="C10" s="13">
        <v>100</v>
      </c>
      <c r="D10" s="14" t="s">
        <v>61</v>
      </c>
      <c r="G10" s="15"/>
      <c r="H10" s="15">
        <v>100</v>
      </c>
      <c r="I10" s="17"/>
      <c r="J10" s="17"/>
      <c r="K10" s="16">
        <v>19288658.149999999</v>
      </c>
    </row>
    <row r="11" spans="1:11" ht="19.5" customHeight="1" x14ac:dyDescent="0.25">
      <c r="A11" s="39">
        <f t="shared" si="0"/>
        <v>10</v>
      </c>
      <c r="B11" s="12" t="s">
        <v>62</v>
      </c>
      <c r="C11" s="13">
        <v>100</v>
      </c>
      <c r="D11" s="14" t="s">
        <v>52</v>
      </c>
      <c r="G11" s="15"/>
      <c r="H11" s="15">
        <v>960</v>
      </c>
      <c r="I11" s="17"/>
      <c r="J11" s="17"/>
      <c r="K11" s="16">
        <v>132845045.86</v>
      </c>
    </row>
    <row r="12" spans="1:11" ht="18" customHeight="1" x14ac:dyDescent="0.25">
      <c r="A12" s="39">
        <f t="shared" si="0"/>
        <v>11</v>
      </c>
      <c r="B12" s="12" t="s">
        <v>63</v>
      </c>
      <c r="C12" s="13">
        <v>100</v>
      </c>
      <c r="D12" s="14" t="s">
        <v>52</v>
      </c>
      <c r="G12" s="15">
        <v>0.47</v>
      </c>
      <c r="H12" s="15">
        <v>680</v>
      </c>
      <c r="I12" s="17"/>
      <c r="J12" s="17"/>
      <c r="K12" s="16">
        <v>46998838.619999997</v>
      </c>
    </row>
    <row r="13" spans="1:11" ht="21.75" customHeight="1" x14ac:dyDescent="0.25">
      <c r="A13" s="39">
        <f t="shared" si="0"/>
        <v>12</v>
      </c>
      <c r="B13" s="12" t="s">
        <v>64</v>
      </c>
      <c r="C13" s="13">
        <v>100</v>
      </c>
      <c r="D13" s="14" t="s">
        <v>52</v>
      </c>
      <c r="G13" s="15">
        <v>0.5</v>
      </c>
      <c r="H13" s="15">
        <v>1349</v>
      </c>
      <c r="I13" s="17"/>
      <c r="J13" s="17"/>
      <c r="K13" s="16">
        <v>107749019.59</v>
      </c>
    </row>
    <row r="14" spans="1:11" ht="18.75" customHeight="1" x14ac:dyDescent="0.25">
      <c r="A14" s="39">
        <f t="shared" si="0"/>
        <v>13</v>
      </c>
      <c r="B14" s="12" t="s">
        <v>65</v>
      </c>
      <c r="C14" s="13">
        <v>100</v>
      </c>
      <c r="D14" s="14" t="s">
        <v>52</v>
      </c>
      <c r="G14" s="15"/>
      <c r="H14" s="15">
        <v>662</v>
      </c>
      <c r="I14" s="17"/>
      <c r="J14" s="17"/>
      <c r="K14" s="16">
        <v>52749943.939999998</v>
      </c>
    </row>
    <row r="15" spans="1:11" ht="18.75" customHeight="1" x14ac:dyDescent="0.25">
      <c r="A15" s="39">
        <f t="shared" si="0"/>
        <v>14</v>
      </c>
      <c r="B15" s="12" t="s">
        <v>66</v>
      </c>
      <c r="C15" s="13">
        <v>100</v>
      </c>
      <c r="D15" s="14" t="s">
        <v>52</v>
      </c>
      <c r="G15" s="15">
        <v>0.02</v>
      </c>
      <c r="H15" s="15">
        <v>640</v>
      </c>
      <c r="I15" s="17"/>
      <c r="J15" s="17"/>
      <c r="K15" s="16">
        <v>48454819.719999999</v>
      </c>
    </row>
    <row r="16" spans="1:11" ht="16.5" customHeight="1" x14ac:dyDescent="0.25">
      <c r="A16" s="39">
        <f t="shared" si="0"/>
        <v>15</v>
      </c>
      <c r="B16" s="12" t="s">
        <v>67</v>
      </c>
      <c r="C16" s="13">
        <v>100</v>
      </c>
      <c r="D16" s="14" t="s">
        <v>50</v>
      </c>
      <c r="G16" s="15">
        <v>0.19</v>
      </c>
      <c r="H16" s="15">
        <v>1085</v>
      </c>
      <c r="I16" s="17"/>
      <c r="J16" s="17"/>
      <c r="K16" s="16">
        <v>81773836.180000007</v>
      </c>
    </row>
    <row r="17" spans="1:11" ht="15.75" customHeight="1" x14ac:dyDescent="0.25">
      <c r="A17" s="39">
        <f t="shared" si="0"/>
        <v>16</v>
      </c>
      <c r="B17" s="12" t="s">
        <v>68</v>
      </c>
      <c r="C17" s="13">
        <v>100</v>
      </c>
      <c r="D17" s="14" t="s">
        <v>52</v>
      </c>
      <c r="G17" s="15"/>
      <c r="H17" s="15">
        <v>872</v>
      </c>
      <c r="I17" s="17"/>
      <c r="J17" s="17"/>
      <c r="K17" s="16">
        <v>66219218.18</v>
      </c>
    </row>
    <row r="18" spans="1:11" ht="32.25" customHeight="1" x14ac:dyDescent="0.25">
      <c r="A18" s="39">
        <f t="shared" si="0"/>
        <v>17</v>
      </c>
      <c r="B18" s="12" t="s">
        <v>69</v>
      </c>
      <c r="C18" s="13">
        <v>100</v>
      </c>
      <c r="D18" s="14" t="s">
        <v>52</v>
      </c>
      <c r="G18" s="15">
        <v>0.33</v>
      </c>
      <c r="H18" s="15">
        <v>1432</v>
      </c>
      <c r="I18" s="17"/>
      <c r="J18" s="17"/>
      <c r="K18" s="16">
        <v>103343252.22</v>
      </c>
    </row>
    <row r="19" spans="1:11" ht="22.5" customHeight="1" x14ac:dyDescent="0.25">
      <c r="A19" s="39">
        <f t="shared" si="0"/>
        <v>18</v>
      </c>
      <c r="B19" s="12" t="s">
        <v>70</v>
      </c>
      <c r="C19" s="13">
        <v>100</v>
      </c>
      <c r="D19" s="14" t="s">
        <v>71</v>
      </c>
      <c r="G19" s="15"/>
      <c r="H19" s="15">
        <v>505</v>
      </c>
      <c r="I19" s="17"/>
      <c r="J19" s="17"/>
      <c r="K19" s="16">
        <v>41633501.329999998</v>
      </c>
    </row>
    <row r="20" spans="1:11" ht="21.75" customHeight="1" x14ac:dyDescent="0.25">
      <c r="A20" s="39">
        <f t="shared" si="0"/>
        <v>19</v>
      </c>
      <c r="B20" s="12" t="s">
        <v>72</v>
      </c>
      <c r="C20" s="13">
        <v>100</v>
      </c>
      <c r="D20" s="14" t="s">
        <v>52</v>
      </c>
      <c r="G20" s="15"/>
      <c r="H20" s="15">
        <v>642</v>
      </c>
      <c r="I20" s="17"/>
      <c r="J20" s="17"/>
      <c r="K20" s="16">
        <v>74798143.930000007</v>
      </c>
    </row>
    <row r="21" spans="1:11" ht="23.25" customHeight="1" x14ac:dyDescent="0.25">
      <c r="A21" s="39">
        <f t="shared" si="0"/>
        <v>20</v>
      </c>
      <c r="B21" s="12" t="s">
        <v>73</v>
      </c>
      <c r="C21" s="13">
        <v>100</v>
      </c>
      <c r="D21" s="14" t="s">
        <v>52</v>
      </c>
      <c r="G21" s="15">
        <v>0.35</v>
      </c>
      <c r="H21" s="15">
        <v>1497</v>
      </c>
      <c r="I21" s="17"/>
      <c r="J21" s="17"/>
      <c r="K21" s="16">
        <v>86569070.319999993</v>
      </c>
    </row>
    <row r="22" spans="1:11" ht="34.5" customHeight="1" x14ac:dyDescent="0.25">
      <c r="A22" s="39">
        <f t="shared" si="0"/>
        <v>21</v>
      </c>
      <c r="B22" s="12" t="s">
        <v>74</v>
      </c>
      <c r="C22" s="13">
        <v>100</v>
      </c>
      <c r="D22" s="14" t="s">
        <v>59</v>
      </c>
      <c r="G22" s="15"/>
      <c r="H22" s="15">
        <v>352</v>
      </c>
      <c r="I22" s="17"/>
      <c r="J22" s="17"/>
      <c r="K22" s="16">
        <v>36710741.700000003</v>
      </c>
    </row>
    <row r="23" spans="1:11" ht="96" customHeight="1" x14ac:dyDescent="0.25">
      <c r="A23" s="39">
        <f t="shared" si="0"/>
        <v>22</v>
      </c>
      <c r="B23" s="12" t="s">
        <v>75</v>
      </c>
      <c r="C23" s="13">
        <v>100</v>
      </c>
      <c r="D23" s="14" t="s">
        <v>97</v>
      </c>
      <c r="G23" s="15">
        <v>0.08</v>
      </c>
      <c r="H23" s="15">
        <v>74</v>
      </c>
      <c r="I23" s="17"/>
      <c r="J23" s="17"/>
      <c r="K23" s="16">
        <v>30407969.100000001</v>
      </c>
    </row>
    <row r="24" spans="1:11" ht="110.25" customHeight="1" x14ac:dyDescent="0.25">
      <c r="A24" s="39">
        <f t="shared" si="0"/>
        <v>23</v>
      </c>
      <c r="B24" s="12" t="s">
        <v>76</v>
      </c>
      <c r="C24" s="13">
        <v>100</v>
      </c>
      <c r="D24" s="14" t="s">
        <v>98</v>
      </c>
      <c r="G24" s="15">
        <v>0.06</v>
      </c>
      <c r="H24" s="15">
        <v>253</v>
      </c>
      <c r="I24" s="17"/>
      <c r="J24" s="17"/>
      <c r="K24" s="16">
        <v>75187346.909999996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view="pageBreakPreview" topLeftCell="A10" zoomScale="60" zoomScaleNormal="100" workbookViewId="0">
      <selection activeCell="D10" sqref="D10"/>
    </sheetView>
  </sheetViews>
  <sheetFormatPr defaultRowHeight="15.75" x14ac:dyDescent="0.25"/>
  <cols>
    <col min="1" max="1" width="6.28515625" style="6" customWidth="1"/>
    <col min="2" max="2" width="22.7109375" style="6" customWidth="1"/>
    <col min="3" max="3" width="18" style="6" customWidth="1"/>
    <col min="4" max="4" width="28.28515625" style="6" customWidth="1"/>
    <col min="5" max="5" width="14" style="6" hidden="1" customWidth="1"/>
    <col min="6" max="6" width="24.140625" style="6" hidden="1" customWidth="1"/>
    <col min="7" max="7" width="15.85546875" style="6" customWidth="1"/>
    <col min="8" max="8" width="17.28515625" style="6" customWidth="1"/>
    <col min="9" max="9" width="16.5703125" style="6" customWidth="1"/>
    <col min="10" max="10" width="16.42578125" style="6" customWidth="1"/>
    <col min="11" max="11" width="20.140625" style="6" customWidth="1"/>
    <col min="12" max="16384" width="9.140625" style="6"/>
  </cols>
  <sheetData>
    <row r="1" spans="1:11" ht="157.5" x14ac:dyDescent="0.25">
      <c r="A1" s="3" t="s">
        <v>0</v>
      </c>
      <c r="B1" s="3" t="s">
        <v>1</v>
      </c>
      <c r="C1" s="3" t="s">
        <v>12</v>
      </c>
      <c r="D1" s="3" t="s">
        <v>7</v>
      </c>
      <c r="E1" s="3" t="s">
        <v>2</v>
      </c>
      <c r="F1" s="3" t="s">
        <v>3</v>
      </c>
      <c r="G1" s="3" t="s">
        <v>9</v>
      </c>
      <c r="H1" s="3" t="s">
        <v>6</v>
      </c>
      <c r="I1" s="3" t="s">
        <v>4</v>
      </c>
      <c r="J1" s="3" t="s">
        <v>5</v>
      </c>
      <c r="K1" s="3" t="s">
        <v>11</v>
      </c>
    </row>
    <row r="2" spans="1:11" ht="15" customHeight="1" x14ac:dyDescent="0.25">
      <c r="A2" s="4">
        <v>1</v>
      </c>
      <c r="B2" s="12" t="s">
        <v>13</v>
      </c>
      <c r="C2" s="13">
        <v>100</v>
      </c>
      <c r="D2" s="14" t="s">
        <v>14</v>
      </c>
      <c r="G2" s="15" t="s">
        <v>15</v>
      </c>
      <c r="H2" s="15">
        <v>105</v>
      </c>
      <c r="I2" s="2" t="s">
        <v>8</v>
      </c>
      <c r="J2" s="2" t="s">
        <v>8</v>
      </c>
      <c r="K2" s="16">
        <v>22000478.210000001</v>
      </c>
    </row>
    <row r="3" spans="1:11" ht="31.5" x14ac:dyDescent="0.25">
      <c r="A3" s="4">
        <f>A2+1</f>
        <v>2</v>
      </c>
      <c r="B3" s="12" t="s">
        <v>16</v>
      </c>
      <c r="C3" s="13">
        <v>100</v>
      </c>
      <c r="D3" s="14" t="s">
        <v>17</v>
      </c>
      <c r="G3" s="15" t="s">
        <v>15</v>
      </c>
      <c r="H3" s="15">
        <v>229</v>
      </c>
      <c r="I3" s="2" t="s">
        <v>8</v>
      </c>
      <c r="J3" s="2" t="s">
        <v>8</v>
      </c>
      <c r="K3" s="16">
        <v>31978025.809999999</v>
      </c>
    </row>
    <row r="4" spans="1:11" ht="31.5" x14ac:dyDescent="0.25">
      <c r="A4" s="4">
        <f t="shared" ref="A4:A34" si="0">A3+1</f>
        <v>3</v>
      </c>
      <c r="B4" s="12" t="s">
        <v>18</v>
      </c>
      <c r="C4" s="13">
        <v>100</v>
      </c>
      <c r="D4" s="14" t="s">
        <v>14</v>
      </c>
      <c r="G4" s="15" t="s">
        <v>15</v>
      </c>
      <c r="H4" s="15">
        <v>118</v>
      </c>
      <c r="I4" s="17"/>
      <c r="J4" s="17"/>
      <c r="K4" s="16">
        <v>19485411.510000002</v>
      </c>
    </row>
    <row r="5" spans="1:11" ht="31.5" x14ac:dyDescent="0.25">
      <c r="A5" s="4">
        <f t="shared" si="0"/>
        <v>4</v>
      </c>
      <c r="B5" s="12" t="s">
        <v>19</v>
      </c>
      <c r="C5" s="13">
        <v>100</v>
      </c>
      <c r="D5" s="14" t="s">
        <v>14</v>
      </c>
      <c r="G5" s="15">
        <v>0.01</v>
      </c>
      <c r="H5" s="15">
        <v>356</v>
      </c>
      <c r="I5" s="17"/>
      <c r="J5" s="17"/>
      <c r="K5" s="16">
        <v>72481963.659999996</v>
      </c>
    </row>
    <row r="6" spans="1:11" ht="31.5" x14ac:dyDescent="0.25">
      <c r="A6" s="4">
        <f t="shared" si="0"/>
        <v>5</v>
      </c>
      <c r="B6" s="12" t="s">
        <v>20</v>
      </c>
      <c r="C6" s="13">
        <v>100</v>
      </c>
      <c r="D6" s="14" t="s">
        <v>17</v>
      </c>
      <c r="G6" s="15" t="s">
        <v>15</v>
      </c>
      <c r="H6" s="15">
        <v>311</v>
      </c>
      <c r="I6" s="17"/>
      <c r="J6" s="17"/>
      <c r="K6" s="16">
        <v>51439676.890000001</v>
      </c>
    </row>
    <row r="7" spans="1:11" ht="31.5" x14ac:dyDescent="0.25">
      <c r="A7" s="4">
        <f t="shared" si="0"/>
        <v>6</v>
      </c>
      <c r="B7" s="12" t="s">
        <v>21</v>
      </c>
      <c r="C7" s="13">
        <v>100</v>
      </c>
      <c r="D7" s="14" t="s">
        <v>17</v>
      </c>
      <c r="G7" s="15">
        <v>7.0000000000000007E-2</v>
      </c>
      <c r="H7" s="15">
        <v>181</v>
      </c>
      <c r="I7" s="17"/>
      <c r="J7" s="17"/>
      <c r="K7" s="16">
        <v>27276204.850000001</v>
      </c>
    </row>
    <row r="8" spans="1:11" ht="31.5" x14ac:dyDescent="0.25">
      <c r="A8" s="4">
        <f t="shared" si="0"/>
        <v>7</v>
      </c>
      <c r="B8" s="12" t="s">
        <v>22</v>
      </c>
      <c r="C8" s="13">
        <v>100</v>
      </c>
      <c r="D8" s="14" t="s">
        <v>14</v>
      </c>
      <c r="G8" s="15">
        <v>0.76</v>
      </c>
      <c r="H8" s="15">
        <v>209</v>
      </c>
      <c r="I8" s="17"/>
      <c r="J8" s="17"/>
      <c r="K8" s="16">
        <v>35102056.799999997</v>
      </c>
    </row>
    <row r="9" spans="1:11" ht="31.5" x14ac:dyDescent="0.25">
      <c r="A9" s="4">
        <f t="shared" si="0"/>
        <v>8</v>
      </c>
      <c r="B9" s="12" t="s">
        <v>23</v>
      </c>
      <c r="C9" s="13">
        <v>100</v>
      </c>
      <c r="D9" s="14" t="s">
        <v>14</v>
      </c>
      <c r="G9" s="15" t="s">
        <v>15</v>
      </c>
      <c r="H9" s="15">
        <v>594</v>
      </c>
      <c r="I9" s="17"/>
      <c r="J9" s="17"/>
      <c r="K9" s="16">
        <v>87464410.290000007</v>
      </c>
    </row>
    <row r="10" spans="1:11" ht="31.5" x14ac:dyDescent="0.25">
      <c r="A10" s="4">
        <f t="shared" si="0"/>
        <v>9</v>
      </c>
      <c r="B10" s="12" t="s">
        <v>24</v>
      </c>
      <c r="C10" s="13">
        <v>100</v>
      </c>
      <c r="D10" s="14" t="s">
        <v>14</v>
      </c>
      <c r="G10" s="15" t="s">
        <v>15</v>
      </c>
      <c r="H10" s="15">
        <v>82</v>
      </c>
      <c r="I10" s="17"/>
      <c r="J10" s="17"/>
      <c r="K10" s="16">
        <v>16569285.529999999</v>
      </c>
    </row>
    <row r="11" spans="1:11" ht="31.5" x14ac:dyDescent="0.25">
      <c r="A11" s="4">
        <f t="shared" si="0"/>
        <v>10</v>
      </c>
      <c r="B11" s="12" t="s">
        <v>25</v>
      </c>
      <c r="C11" s="13">
        <v>100</v>
      </c>
      <c r="D11" s="14" t="s">
        <v>14</v>
      </c>
      <c r="G11" s="15" t="s">
        <v>15</v>
      </c>
      <c r="H11" s="15">
        <v>151</v>
      </c>
      <c r="I11" s="17"/>
      <c r="J11" s="17"/>
      <c r="K11" s="16">
        <v>20405031.989999998</v>
      </c>
    </row>
    <row r="12" spans="1:11" ht="31.5" x14ac:dyDescent="0.25">
      <c r="A12" s="4">
        <f t="shared" si="0"/>
        <v>11</v>
      </c>
      <c r="B12" s="12" t="s">
        <v>26</v>
      </c>
      <c r="C12" s="13">
        <v>100</v>
      </c>
      <c r="D12" s="14" t="s">
        <v>14</v>
      </c>
      <c r="G12" s="15" t="s">
        <v>15</v>
      </c>
      <c r="H12" s="15">
        <v>172</v>
      </c>
      <c r="I12" s="17"/>
      <c r="J12" s="17"/>
      <c r="K12" s="16">
        <v>26748699.609999999</v>
      </c>
    </row>
    <row r="13" spans="1:11" ht="31.5" x14ac:dyDescent="0.25">
      <c r="A13" s="4">
        <f t="shared" si="0"/>
        <v>12</v>
      </c>
      <c r="B13" s="12" t="s">
        <v>27</v>
      </c>
      <c r="C13" s="13">
        <v>100</v>
      </c>
      <c r="D13" s="14" t="s">
        <v>17</v>
      </c>
      <c r="G13" s="15" t="s">
        <v>15</v>
      </c>
      <c r="H13" s="15">
        <v>57</v>
      </c>
      <c r="I13" s="17"/>
      <c r="J13" s="17"/>
      <c r="K13" s="16">
        <v>13679055.4</v>
      </c>
    </row>
    <row r="14" spans="1:11" ht="31.5" x14ac:dyDescent="0.25">
      <c r="A14" s="4">
        <f t="shared" si="0"/>
        <v>13</v>
      </c>
      <c r="B14" s="12" t="s">
        <v>28</v>
      </c>
      <c r="C14" s="13">
        <v>100</v>
      </c>
      <c r="D14" s="14" t="s">
        <v>14</v>
      </c>
      <c r="G14" s="15" t="s">
        <v>15</v>
      </c>
      <c r="H14" s="15">
        <v>96</v>
      </c>
      <c r="I14" s="17"/>
      <c r="J14" s="17"/>
      <c r="K14" s="16">
        <v>17195166.329999998</v>
      </c>
    </row>
    <row r="15" spans="1:11" ht="31.5" x14ac:dyDescent="0.25">
      <c r="A15" s="4">
        <f t="shared" si="0"/>
        <v>14</v>
      </c>
      <c r="B15" s="12" t="s">
        <v>29</v>
      </c>
      <c r="C15" s="13">
        <v>100</v>
      </c>
      <c r="D15" s="14" t="s">
        <v>14</v>
      </c>
      <c r="G15" s="15">
        <v>0.26</v>
      </c>
      <c r="H15" s="15">
        <v>171</v>
      </c>
      <c r="I15" s="17"/>
      <c r="J15" s="17"/>
      <c r="K15" s="16">
        <v>35823956.57</v>
      </c>
    </row>
    <row r="16" spans="1:11" ht="31.5" x14ac:dyDescent="0.25">
      <c r="A16" s="4">
        <f t="shared" si="0"/>
        <v>15</v>
      </c>
      <c r="B16" s="12" t="s">
        <v>30</v>
      </c>
      <c r="C16" s="13">
        <v>100</v>
      </c>
      <c r="D16" s="14" t="s">
        <v>14</v>
      </c>
      <c r="G16" s="15" t="s">
        <v>15</v>
      </c>
      <c r="H16" s="15">
        <v>215</v>
      </c>
      <c r="I16" s="17"/>
      <c r="J16" s="17"/>
      <c r="K16" s="16">
        <v>32670726.66</v>
      </c>
    </row>
    <row r="17" spans="1:11" ht="31.5" x14ac:dyDescent="0.25">
      <c r="A17" s="4">
        <f t="shared" si="0"/>
        <v>16</v>
      </c>
      <c r="B17" s="12" t="s">
        <v>31</v>
      </c>
      <c r="C17" s="13">
        <v>100</v>
      </c>
      <c r="D17" s="14" t="s">
        <v>14</v>
      </c>
      <c r="G17" s="15">
        <v>1.57</v>
      </c>
      <c r="H17" s="15">
        <v>310</v>
      </c>
      <c r="I17" s="17"/>
      <c r="J17" s="17"/>
      <c r="K17" s="16">
        <v>46332454.450000003</v>
      </c>
    </row>
    <row r="18" spans="1:11" ht="31.5" x14ac:dyDescent="0.25">
      <c r="A18" s="4">
        <f t="shared" si="0"/>
        <v>17</v>
      </c>
      <c r="B18" s="12" t="s">
        <v>32</v>
      </c>
      <c r="C18" s="13">
        <v>100</v>
      </c>
      <c r="D18" s="14" t="s">
        <v>14</v>
      </c>
      <c r="G18" s="15" t="s">
        <v>15</v>
      </c>
      <c r="H18" s="15">
        <v>127</v>
      </c>
      <c r="I18" s="17"/>
      <c r="J18" s="17"/>
      <c r="K18" s="16">
        <v>21840119.210000001</v>
      </c>
    </row>
    <row r="19" spans="1:11" ht="31.5" x14ac:dyDescent="0.25">
      <c r="A19" s="4">
        <f t="shared" si="0"/>
        <v>18</v>
      </c>
      <c r="B19" s="12" t="s">
        <v>33</v>
      </c>
      <c r="C19" s="13">
        <v>100</v>
      </c>
      <c r="D19" s="14" t="s">
        <v>14</v>
      </c>
      <c r="G19" s="15" t="s">
        <v>15</v>
      </c>
      <c r="H19" s="15">
        <v>170</v>
      </c>
      <c r="I19" s="17"/>
      <c r="J19" s="17"/>
      <c r="K19" s="16">
        <v>27588265.620000001</v>
      </c>
    </row>
    <row r="20" spans="1:11" ht="31.5" x14ac:dyDescent="0.25">
      <c r="A20" s="4">
        <f t="shared" si="0"/>
        <v>19</v>
      </c>
      <c r="B20" s="12" t="s">
        <v>34</v>
      </c>
      <c r="C20" s="13">
        <v>100</v>
      </c>
      <c r="D20" s="14" t="s">
        <v>14</v>
      </c>
      <c r="G20" s="15" t="s">
        <v>15</v>
      </c>
      <c r="H20" s="15">
        <v>228</v>
      </c>
      <c r="I20" s="17"/>
      <c r="J20" s="17"/>
      <c r="K20" s="16">
        <v>27015381.379999999</v>
      </c>
    </row>
    <row r="21" spans="1:11" ht="31.5" x14ac:dyDescent="0.25">
      <c r="A21" s="4">
        <f t="shared" si="0"/>
        <v>20</v>
      </c>
      <c r="B21" s="12" t="s">
        <v>35</v>
      </c>
      <c r="C21" s="13">
        <v>100</v>
      </c>
      <c r="D21" s="14" t="s">
        <v>14</v>
      </c>
      <c r="G21" s="15" t="s">
        <v>15</v>
      </c>
      <c r="H21" s="15">
        <v>316</v>
      </c>
      <c r="I21" s="17"/>
      <c r="J21" s="17"/>
      <c r="K21" s="16">
        <v>38717400.079999998</v>
      </c>
    </row>
    <row r="22" spans="1:11" ht="31.5" x14ac:dyDescent="0.25">
      <c r="A22" s="4">
        <f t="shared" si="0"/>
        <v>21</v>
      </c>
      <c r="B22" s="12" t="s">
        <v>36</v>
      </c>
      <c r="C22" s="13">
        <v>100</v>
      </c>
      <c r="D22" s="14" t="s">
        <v>17</v>
      </c>
      <c r="G22" s="15">
        <v>0.55000000000000004</v>
      </c>
      <c r="H22" s="15">
        <v>302</v>
      </c>
      <c r="I22" s="17"/>
      <c r="J22" s="17"/>
      <c r="K22" s="16">
        <v>46957991.649999999</v>
      </c>
    </row>
    <row r="23" spans="1:11" ht="31.5" x14ac:dyDescent="0.25">
      <c r="A23" s="4">
        <f t="shared" si="0"/>
        <v>22</v>
      </c>
      <c r="B23" s="12" t="s">
        <v>37</v>
      </c>
      <c r="C23" s="13">
        <v>100</v>
      </c>
      <c r="D23" s="14" t="s">
        <v>14</v>
      </c>
      <c r="G23" s="15" t="s">
        <v>15</v>
      </c>
      <c r="H23" s="15">
        <v>163</v>
      </c>
      <c r="I23" s="17"/>
      <c r="J23" s="17"/>
      <c r="K23" s="16">
        <v>27437200.73</v>
      </c>
    </row>
    <row r="24" spans="1:11" ht="31.5" x14ac:dyDescent="0.25">
      <c r="A24" s="4">
        <f t="shared" si="0"/>
        <v>23</v>
      </c>
      <c r="B24" s="12" t="s">
        <v>38</v>
      </c>
      <c r="C24" s="13">
        <v>100</v>
      </c>
      <c r="D24" s="14" t="s">
        <v>17</v>
      </c>
      <c r="G24" s="15" t="s">
        <v>15</v>
      </c>
      <c r="H24" s="15">
        <v>212</v>
      </c>
      <c r="I24" s="17"/>
      <c r="J24" s="17"/>
      <c r="K24" s="16">
        <v>25231115.41</v>
      </c>
    </row>
    <row r="25" spans="1:11" ht="31.5" x14ac:dyDescent="0.25">
      <c r="A25" s="4">
        <f t="shared" si="0"/>
        <v>24</v>
      </c>
      <c r="B25" s="12" t="s">
        <v>39</v>
      </c>
      <c r="C25" s="13">
        <v>100</v>
      </c>
      <c r="D25" s="14" t="s">
        <v>14</v>
      </c>
      <c r="G25" s="15">
        <v>0.17</v>
      </c>
      <c r="H25" s="15">
        <v>178</v>
      </c>
      <c r="I25" s="17"/>
      <c r="J25" s="17"/>
      <c r="K25" s="16">
        <v>34725521.950000003</v>
      </c>
    </row>
    <row r="26" spans="1:11" ht="31.5" x14ac:dyDescent="0.25">
      <c r="A26" s="4">
        <f t="shared" si="0"/>
        <v>25</v>
      </c>
      <c r="B26" s="12" t="s">
        <v>40</v>
      </c>
      <c r="C26" s="13">
        <v>100</v>
      </c>
      <c r="D26" s="14" t="s">
        <v>14</v>
      </c>
      <c r="G26" s="15" t="s">
        <v>15</v>
      </c>
      <c r="H26" s="15">
        <v>238</v>
      </c>
      <c r="I26" s="17"/>
      <c r="J26" s="17"/>
      <c r="K26" s="16">
        <v>34196558.509999998</v>
      </c>
    </row>
    <row r="27" spans="1:11" ht="31.5" x14ac:dyDescent="0.25">
      <c r="A27" s="4">
        <f t="shared" si="0"/>
        <v>26</v>
      </c>
      <c r="B27" s="12" t="s">
        <v>41</v>
      </c>
      <c r="C27" s="13">
        <v>100</v>
      </c>
      <c r="D27" s="14" t="s">
        <v>14</v>
      </c>
      <c r="G27" s="15" t="s">
        <v>15</v>
      </c>
      <c r="H27" s="15">
        <v>408</v>
      </c>
      <c r="I27" s="17"/>
      <c r="J27" s="17"/>
      <c r="K27" s="16">
        <v>65090807.560000002</v>
      </c>
    </row>
    <row r="28" spans="1:11" ht="31.5" x14ac:dyDescent="0.25">
      <c r="A28" s="4">
        <f t="shared" si="0"/>
        <v>27</v>
      </c>
      <c r="B28" s="12" t="s">
        <v>42</v>
      </c>
      <c r="C28" s="13">
        <v>100</v>
      </c>
      <c r="D28" s="14" t="s">
        <v>14</v>
      </c>
      <c r="G28" s="15" t="s">
        <v>15</v>
      </c>
      <c r="H28" s="15">
        <v>236</v>
      </c>
      <c r="I28" s="17"/>
      <c r="J28" s="17"/>
      <c r="K28" s="16">
        <v>38895925.509999998</v>
      </c>
    </row>
    <row r="29" spans="1:11" ht="31.5" x14ac:dyDescent="0.25">
      <c r="A29" s="4">
        <f t="shared" si="0"/>
        <v>28</v>
      </c>
      <c r="B29" s="12" t="s">
        <v>43</v>
      </c>
      <c r="C29" s="13">
        <v>100</v>
      </c>
      <c r="D29" s="14" t="s">
        <v>17</v>
      </c>
      <c r="G29" s="15">
        <v>0.01</v>
      </c>
      <c r="H29" s="15">
        <v>178</v>
      </c>
      <c r="I29" s="17"/>
      <c r="J29" s="17"/>
      <c r="K29" s="16">
        <v>27607637.120000001</v>
      </c>
    </row>
    <row r="30" spans="1:11" ht="31.5" x14ac:dyDescent="0.25">
      <c r="A30" s="4">
        <f t="shared" si="0"/>
        <v>29</v>
      </c>
      <c r="B30" s="12" t="s">
        <v>44</v>
      </c>
      <c r="C30" s="13">
        <v>100</v>
      </c>
      <c r="D30" s="14" t="s">
        <v>14</v>
      </c>
      <c r="G30" s="15" t="s">
        <v>15</v>
      </c>
      <c r="H30" s="15">
        <v>215</v>
      </c>
      <c r="I30" s="17"/>
      <c r="J30" s="17"/>
      <c r="K30" s="16">
        <v>31896290.48</v>
      </c>
    </row>
    <row r="31" spans="1:11" ht="31.5" x14ac:dyDescent="0.25">
      <c r="A31" s="4">
        <f t="shared" si="0"/>
        <v>30</v>
      </c>
      <c r="B31" s="12" t="s">
        <v>45</v>
      </c>
      <c r="C31" s="13">
        <v>100</v>
      </c>
      <c r="D31" s="14" t="s">
        <v>14</v>
      </c>
      <c r="G31" s="15">
        <v>1.36</v>
      </c>
      <c r="H31" s="15">
        <v>397</v>
      </c>
      <c r="I31" s="17"/>
      <c r="J31" s="17"/>
      <c r="K31" s="16">
        <v>59584208.310000002</v>
      </c>
    </row>
    <row r="32" spans="1:11" ht="31.5" x14ac:dyDescent="0.25">
      <c r="A32" s="4">
        <f t="shared" si="0"/>
        <v>31</v>
      </c>
      <c r="B32" s="12" t="s">
        <v>46</v>
      </c>
      <c r="C32" s="13">
        <v>100</v>
      </c>
      <c r="D32" s="14" t="s">
        <v>14</v>
      </c>
      <c r="G32" s="15">
        <v>0.4</v>
      </c>
      <c r="H32" s="15">
        <v>299</v>
      </c>
      <c r="I32" s="17"/>
      <c r="J32" s="17"/>
      <c r="K32" s="16">
        <v>36370576.310000002</v>
      </c>
    </row>
    <row r="33" spans="1:11" ht="31.5" x14ac:dyDescent="0.25">
      <c r="A33" s="4">
        <f t="shared" si="0"/>
        <v>32</v>
      </c>
      <c r="B33" s="12" t="s">
        <v>47</v>
      </c>
      <c r="C33" s="13">
        <v>100</v>
      </c>
      <c r="D33" s="14" t="s">
        <v>14</v>
      </c>
      <c r="G33" s="15">
        <v>2.14</v>
      </c>
      <c r="H33" s="15">
        <v>338</v>
      </c>
      <c r="I33" s="17"/>
      <c r="J33" s="17"/>
      <c r="K33" s="16">
        <v>59753913.390000001</v>
      </c>
    </row>
    <row r="34" spans="1:11" ht="31.5" x14ac:dyDescent="0.25">
      <c r="A34" s="4">
        <f t="shared" si="0"/>
        <v>33</v>
      </c>
      <c r="B34" s="12" t="s">
        <v>48</v>
      </c>
      <c r="C34" s="13">
        <v>100</v>
      </c>
      <c r="D34" s="14" t="s">
        <v>14</v>
      </c>
      <c r="G34" s="15">
        <v>0.05</v>
      </c>
      <c r="H34" s="15">
        <v>374</v>
      </c>
      <c r="I34" s="17"/>
      <c r="J34" s="17"/>
      <c r="K34" s="16">
        <v>51036682.119999997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"/>
  <sheetViews>
    <sheetView view="pageBreakPreview" zoomScale="60" zoomScaleNormal="100" workbookViewId="0">
      <selection activeCell="J34" sqref="J34"/>
    </sheetView>
  </sheetViews>
  <sheetFormatPr defaultRowHeight="15.75" x14ac:dyDescent="0.25"/>
  <cols>
    <col min="1" max="1" width="6.28515625" style="6" customWidth="1"/>
    <col min="2" max="2" width="17.85546875" style="6" customWidth="1"/>
    <col min="3" max="3" width="18" style="6" customWidth="1"/>
    <col min="4" max="4" width="19.140625" style="6" customWidth="1"/>
    <col min="5" max="6" width="0" style="6" hidden="1" customWidth="1"/>
    <col min="7" max="7" width="15.85546875" style="6" customWidth="1"/>
    <col min="8" max="8" width="17.28515625" style="6" customWidth="1"/>
    <col min="9" max="9" width="16.5703125" style="6" customWidth="1"/>
    <col min="10" max="10" width="16.42578125" style="6" customWidth="1"/>
    <col min="11" max="11" width="19.7109375" style="6" customWidth="1"/>
    <col min="12" max="16384" width="9.140625" style="6"/>
  </cols>
  <sheetData>
    <row r="1" spans="1:11" ht="157.5" x14ac:dyDescent="0.25">
      <c r="A1" s="3" t="s">
        <v>0</v>
      </c>
      <c r="B1" s="3" t="s">
        <v>1</v>
      </c>
      <c r="C1" s="3" t="s">
        <v>12</v>
      </c>
      <c r="D1" s="3" t="s">
        <v>7</v>
      </c>
      <c r="E1" s="3" t="s">
        <v>2</v>
      </c>
      <c r="F1" s="3" t="s">
        <v>3</v>
      </c>
      <c r="G1" s="3" t="s">
        <v>9</v>
      </c>
      <c r="H1" s="3" t="s">
        <v>6</v>
      </c>
      <c r="I1" s="3" t="s">
        <v>4</v>
      </c>
      <c r="J1" s="3" t="s">
        <v>5</v>
      </c>
      <c r="K1" s="3" t="s">
        <v>11</v>
      </c>
    </row>
    <row r="2" spans="1:11" ht="63" x14ac:dyDescent="0.25">
      <c r="A2" s="37">
        <v>1</v>
      </c>
      <c r="B2" s="12" t="s">
        <v>77</v>
      </c>
      <c r="C2" s="13">
        <v>100</v>
      </c>
      <c r="D2" s="14" t="s">
        <v>78</v>
      </c>
      <c r="G2" s="15">
        <v>6.01</v>
      </c>
      <c r="H2" s="15">
        <v>3511</v>
      </c>
      <c r="I2" s="2" t="s">
        <v>8</v>
      </c>
      <c r="J2" s="2" t="s">
        <v>8</v>
      </c>
      <c r="K2" s="16">
        <v>73691740.909999996</v>
      </c>
    </row>
    <row r="3" spans="1:11" ht="63" x14ac:dyDescent="0.25">
      <c r="A3" s="38">
        <f>A2+1</f>
        <v>2</v>
      </c>
      <c r="B3" s="23" t="s">
        <v>79</v>
      </c>
      <c r="C3" s="24">
        <v>100</v>
      </c>
      <c r="D3" s="25" t="s">
        <v>78</v>
      </c>
      <c r="G3" s="26" t="s">
        <v>15</v>
      </c>
      <c r="H3" s="26">
        <v>1747</v>
      </c>
      <c r="I3" s="22" t="s">
        <v>8</v>
      </c>
      <c r="J3" s="22" t="s">
        <v>8</v>
      </c>
      <c r="K3" s="27">
        <v>33638325.810000002</v>
      </c>
    </row>
    <row r="4" spans="1:11" ht="63" x14ac:dyDescent="0.25">
      <c r="A4" s="38">
        <f t="shared" ref="A4:A5" si="0">A3+1</f>
        <v>3</v>
      </c>
      <c r="B4" s="12" t="s">
        <v>80</v>
      </c>
      <c r="C4" s="13">
        <v>100</v>
      </c>
      <c r="D4" s="14" t="s">
        <v>78</v>
      </c>
      <c r="E4" s="17"/>
      <c r="F4" s="17"/>
      <c r="G4" s="15" t="s">
        <v>15</v>
      </c>
      <c r="H4" s="15">
        <v>747</v>
      </c>
      <c r="I4" s="17"/>
      <c r="J4" s="17"/>
      <c r="K4" s="16">
        <v>12851153.15</v>
      </c>
    </row>
    <row r="5" spans="1:11" ht="63" x14ac:dyDescent="0.25">
      <c r="A5" s="37">
        <f t="shared" si="0"/>
        <v>4</v>
      </c>
      <c r="B5" s="12" t="s">
        <v>81</v>
      </c>
      <c r="C5" s="13">
        <v>100</v>
      </c>
      <c r="D5" s="14" t="s">
        <v>78</v>
      </c>
      <c r="E5" s="17"/>
      <c r="F5" s="17"/>
      <c r="G5" s="15" t="s">
        <v>15</v>
      </c>
      <c r="H5" s="15">
        <v>1165</v>
      </c>
      <c r="I5" s="17"/>
      <c r="J5" s="17"/>
      <c r="K5" s="16">
        <v>11674334.960000001</v>
      </c>
    </row>
  </sheetData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G17" sqref="D14:G17"/>
    </sheetView>
  </sheetViews>
  <sheetFormatPr defaultRowHeight="15.75" x14ac:dyDescent="0.25"/>
  <cols>
    <col min="1" max="1" width="6.28515625" style="6" customWidth="1"/>
    <col min="2" max="2" width="17.85546875" style="6" customWidth="1"/>
    <col min="3" max="3" width="18" style="6" customWidth="1"/>
    <col min="4" max="4" width="46.140625" style="6" customWidth="1"/>
    <col min="5" max="5" width="13.85546875" style="6" hidden="1" customWidth="1"/>
    <col min="6" max="6" width="16.28515625" style="6" hidden="1" customWidth="1"/>
    <col min="7" max="7" width="15.85546875" style="6" customWidth="1"/>
    <col min="8" max="8" width="17.28515625" style="6" customWidth="1"/>
    <col min="9" max="9" width="16.5703125" style="6" customWidth="1"/>
    <col min="10" max="10" width="16.42578125" style="6" customWidth="1"/>
    <col min="11" max="11" width="17.85546875" style="6" customWidth="1"/>
    <col min="12" max="16384" width="9.140625" style="6"/>
  </cols>
  <sheetData>
    <row r="1" spans="1:11" ht="157.5" x14ac:dyDescent="0.25">
      <c r="A1" s="3" t="s">
        <v>0</v>
      </c>
      <c r="B1" s="3" t="s">
        <v>1</v>
      </c>
      <c r="C1" s="3" t="s">
        <v>12</v>
      </c>
      <c r="D1" s="3" t="s">
        <v>7</v>
      </c>
      <c r="E1" s="3" t="s">
        <v>2</v>
      </c>
      <c r="F1" s="3" t="s">
        <v>3</v>
      </c>
      <c r="G1" s="3" t="s">
        <v>9</v>
      </c>
      <c r="H1" s="3" t="s">
        <v>6</v>
      </c>
      <c r="I1" s="3" t="s">
        <v>4</v>
      </c>
      <c r="J1" s="3" t="s">
        <v>5</v>
      </c>
      <c r="K1" s="3" t="s">
        <v>11</v>
      </c>
    </row>
    <row r="2" spans="1:11" ht="27.75" customHeight="1" x14ac:dyDescent="0.25">
      <c r="A2" s="7">
        <v>1</v>
      </c>
      <c r="B2" s="7"/>
      <c r="C2" s="8"/>
      <c r="D2" s="7"/>
      <c r="E2" s="7"/>
      <c r="F2" s="7"/>
      <c r="G2" s="7"/>
      <c r="H2" s="7"/>
      <c r="I2" s="2" t="s">
        <v>8</v>
      </c>
      <c r="J2" s="2" t="s">
        <v>8</v>
      </c>
      <c r="K2" s="9"/>
    </row>
    <row r="3" spans="1:11" ht="26.25" customHeight="1" x14ac:dyDescent="0.25">
      <c r="A3" s="7">
        <v>2</v>
      </c>
      <c r="B3" s="7"/>
      <c r="C3" s="8"/>
      <c r="D3" s="7"/>
      <c r="E3" s="7"/>
      <c r="F3" s="7"/>
      <c r="G3" s="7"/>
      <c r="H3" s="7"/>
      <c r="I3" s="2" t="s">
        <v>8</v>
      </c>
      <c r="J3" s="2" t="s">
        <v>8</v>
      </c>
      <c r="K3" s="9"/>
    </row>
    <row r="6" spans="1:11" x14ac:dyDescent="0.25">
      <c r="D6" s="33"/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"/>
  <sheetViews>
    <sheetView view="pageBreakPreview" topLeftCell="A2" zoomScaleNormal="100" zoomScaleSheetLayoutView="100" workbookViewId="0">
      <selection activeCell="B19" sqref="B19"/>
    </sheetView>
  </sheetViews>
  <sheetFormatPr defaultRowHeight="15" x14ac:dyDescent="0.25"/>
  <cols>
    <col min="1" max="1" width="6.28515625" customWidth="1"/>
    <col min="2" max="2" width="20.28515625" customWidth="1"/>
    <col min="3" max="3" width="18" customWidth="1"/>
    <col min="4" max="4" width="19.140625" customWidth="1"/>
    <col min="5" max="6" width="0" hidden="1" customWidth="1"/>
    <col min="7" max="7" width="15.85546875" customWidth="1"/>
    <col min="8" max="8" width="17.28515625" customWidth="1"/>
    <col min="9" max="9" width="16.5703125" customWidth="1"/>
    <col min="10" max="10" width="16.42578125" customWidth="1"/>
    <col min="11" max="11" width="17.85546875" customWidth="1"/>
  </cols>
  <sheetData>
    <row r="1" spans="1:11" ht="157.5" x14ac:dyDescent="0.25">
      <c r="A1" s="1" t="s">
        <v>0</v>
      </c>
      <c r="B1" s="1" t="s">
        <v>1</v>
      </c>
      <c r="C1" s="1" t="s">
        <v>12</v>
      </c>
      <c r="D1" s="1" t="s">
        <v>7</v>
      </c>
      <c r="E1" s="1" t="s">
        <v>2</v>
      </c>
      <c r="F1" s="1" t="s">
        <v>3</v>
      </c>
      <c r="G1" s="1" t="s">
        <v>9</v>
      </c>
      <c r="H1" s="1" t="s">
        <v>6</v>
      </c>
      <c r="I1" s="1" t="s">
        <v>4</v>
      </c>
      <c r="J1" s="1" t="s">
        <v>5</v>
      </c>
      <c r="K1" s="1" t="s">
        <v>11</v>
      </c>
    </row>
    <row r="2" spans="1:11" ht="65.25" customHeight="1" x14ac:dyDescent="0.25">
      <c r="A2" s="28">
        <v>1</v>
      </c>
      <c r="B2" s="70" t="s">
        <v>141</v>
      </c>
      <c r="C2" s="63">
        <v>100</v>
      </c>
      <c r="D2" s="69" t="s">
        <v>142</v>
      </c>
      <c r="E2" s="62"/>
      <c r="F2" s="62"/>
      <c r="G2" s="65">
        <v>0</v>
      </c>
      <c r="H2" s="62">
        <v>46</v>
      </c>
      <c r="I2" s="66"/>
      <c r="J2" s="66"/>
      <c r="K2" s="67">
        <v>0</v>
      </c>
    </row>
    <row r="3" spans="1:11" ht="105" x14ac:dyDescent="0.25">
      <c r="A3" s="28">
        <f>A2+1</f>
        <v>2</v>
      </c>
      <c r="B3" s="70" t="s">
        <v>143</v>
      </c>
      <c r="C3" s="63">
        <v>100</v>
      </c>
      <c r="D3" s="69" t="s">
        <v>144</v>
      </c>
      <c r="E3" s="62"/>
      <c r="F3" s="62"/>
      <c r="G3" s="62">
        <v>10.95</v>
      </c>
      <c r="H3" s="62" t="s">
        <v>148</v>
      </c>
      <c r="I3" s="66"/>
      <c r="J3" s="66"/>
      <c r="K3" s="67">
        <v>0</v>
      </c>
    </row>
    <row r="4" spans="1:11" ht="62.25" customHeight="1" x14ac:dyDescent="0.25">
      <c r="A4" s="28">
        <f>A3+1</f>
        <v>3</v>
      </c>
      <c r="B4" s="70" t="s">
        <v>145</v>
      </c>
      <c r="C4" s="63">
        <v>100</v>
      </c>
      <c r="D4" s="69" t="s">
        <v>146</v>
      </c>
      <c r="E4" s="68"/>
      <c r="F4" s="68"/>
      <c r="G4" s="62" t="s">
        <v>15</v>
      </c>
      <c r="H4" s="62" t="s">
        <v>147</v>
      </c>
      <c r="I4" s="66"/>
      <c r="J4" s="66"/>
      <c r="K4" s="67">
        <v>218000</v>
      </c>
    </row>
  </sheetData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view="pageBreakPreview" zoomScaleNormal="100" zoomScaleSheetLayoutView="100" workbookViewId="0">
      <selection activeCell="L15" sqref="L15"/>
    </sheetView>
  </sheetViews>
  <sheetFormatPr defaultRowHeight="15" x14ac:dyDescent="0.25"/>
  <cols>
    <col min="1" max="1" width="6.28515625" customWidth="1"/>
    <col min="2" max="2" width="23.7109375" customWidth="1"/>
    <col min="3" max="3" width="18" customWidth="1"/>
    <col min="4" max="4" width="30" customWidth="1"/>
    <col min="5" max="6" width="0" hidden="1" customWidth="1"/>
    <col min="7" max="7" width="15.85546875" customWidth="1"/>
    <col min="8" max="8" width="17.28515625" customWidth="1"/>
    <col min="9" max="9" width="16.5703125" customWidth="1"/>
    <col min="10" max="10" width="16.42578125" customWidth="1"/>
    <col min="11" max="11" width="17.85546875" customWidth="1"/>
  </cols>
  <sheetData>
    <row r="1" spans="1:11" ht="142.5" customHeight="1" x14ac:dyDescent="0.25">
      <c r="A1" s="1" t="s">
        <v>0</v>
      </c>
      <c r="B1" s="1" t="s">
        <v>1</v>
      </c>
      <c r="C1" s="1" t="s">
        <v>12</v>
      </c>
      <c r="D1" s="1" t="s">
        <v>7</v>
      </c>
      <c r="E1" s="1" t="s">
        <v>2</v>
      </c>
      <c r="F1" s="1" t="s">
        <v>3</v>
      </c>
      <c r="G1" s="1" t="s">
        <v>9</v>
      </c>
      <c r="H1" s="1" t="s">
        <v>6</v>
      </c>
      <c r="I1" s="1" t="s">
        <v>4</v>
      </c>
      <c r="J1" s="1" t="s">
        <v>5</v>
      </c>
      <c r="K1" s="1" t="s">
        <v>11</v>
      </c>
    </row>
    <row r="2" spans="1:11" ht="113.25" customHeight="1" x14ac:dyDescent="0.25">
      <c r="A2" s="35">
        <v>1</v>
      </c>
      <c r="B2" s="35" t="s">
        <v>108</v>
      </c>
      <c r="C2" s="44">
        <v>100</v>
      </c>
      <c r="D2" s="1" t="s">
        <v>109</v>
      </c>
      <c r="E2" s="45"/>
      <c r="F2" s="45"/>
      <c r="G2" s="46" t="s">
        <v>110</v>
      </c>
      <c r="H2" s="1" t="s">
        <v>111</v>
      </c>
      <c r="I2" s="2"/>
      <c r="J2" s="2"/>
      <c r="K2" s="46">
        <v>10529884.609999999</v>
      </c>
    </row>
    <row r="3" spans="1:11" ht="86.25" customHeight="1" x14ac:dyDescent="0.25">
      <c r="A3" s="35">
        <v>2</v>
      </c>
      <c r="B3" s="35" t="s">
        <v>112</v>
      </c>
      <c r="C3" s="44">
        <v>100</v>
      </c>
      <c r="D3" s="1" t="s">
        <v>113</v>
      </c>
      <c r="E3" s="45"/>
      <c r="F3" s="45"/>
      <c r="G3" s="47">
        <v>1.333</v>
      </c>
      <c r="H3" s="48" t="s">
        <v>114</v>
      </c>
      <c r="I3" s="2"/>
      <c r="J3" s="2"/>
      <c r="K3" s="47">
        <v>11013355</v>
      </c>
    </row>
    <row r="4" spans="1:11" ht="90" customHeight="1" x14ac:dyDescent="0.25">
      <c r="A4" s="35">
        <v>3</v>
      </c>
      <c r="B4" s="35" t="s">
        <v>115</v>
      </c>
      <c r="C4" s="8">
        <v>100</v>
      </c>
      <c r="D4" s="7" t="s">
        <v>116</v>
      </c>
      <c r="E4" s="7"/>
      <c r="F4" s="7"/>
      <c r="G4" s="7">
        <v>2.2999999999999998</v>
      </c>
      <c r="H4" s="7" t="s">
        <v>117</v>
      </c>
      <c r="I4" s="2"/>
      <c r="J4" s="2"/>
      <c r="K4" s="9">
        <v>33539180.52</v>
      </c>
    </row>
    <row r="5" spans="1:11" ht="104.25" customHeight="1" x14ac:dyDescent="0.25">
      <c r="A5" s="35">
        <v>4</v>
      </c>
      <c r="B5" s="35" t="s">
        <v>118</v>
      </c>
      <c r="C5" s="44">
        <v>100</v>
      </c>
      <c r="D5" s="1" t="s">
        <v>113</v>
      </c>
      <c r="E5" s="45"/>
      <c r="F5" s="45"/>
      <c r="G5" s="49">
        <v>1.9430000000000001</v>
      </c>
      <c r="H5" s="50" t="s">
        <v>119</v>
      </c>
      <c r="I5" s="2"/>
      <c r="J5" s="2"/>
      <c r="K5" s="49">
        <v>18053846.760000002</v>
      </c>
    </row>
    <row r="6" spans="1:11" ht="86.25" customHeight="1" x14ac:dyDescent="0.25">
      <c r="A6" s="35">
        <v>5</v>
      </c>
      <c r="B6" s="35" t="s">
        <v>120</v>
      </c>
      <c r="C6" s="8">
        <v>100</v>
      </c>
      <c r="D6" s="7" t="s">
        <v>121</v>
      </c>
      <c r="E6" s="7"/>
      <c r="F6" s="7"/>
      <c r="G6" s="9">
        <v>1.41</v>
      </c>
      <c r="H6" s="7" t="s">
        <v>122</v>
      </c>
      <c r="I6" s="2"/>
      <c r="J6" s="2"/>
      <c r="K6" s="9">
        <v>6262541.7800000003</v>
      </c>
    </row>
    <row r="7" spans="1:11" ht="95.25" customHeight="1" x14ac:dyDescent="0.25">
      <c r="A7" s="37">
        <v>6</v>
      </c>
      <c r="B7" s="35" t="s">
        <v>123</v>
      </c>
      <c r="C7" s="1">
        <v>100</v>
      </c>
      <c r="D7" s="51" t="s">
        <v>124</v>
      </c>
      <c r="E7" s="7"/>
      <c r="F7" s="7"/>
      <c r="G7" s="48">
        <v>1.39</v>
      </c>
      <c r="H7" s="7" t="s">
        <v>125</v>
      </c>
      <c r="I7" s="2"/>
      <c r="J7" s="2"/>
      <c r="K7" s="47">
        <v>7857376.21</v>
      </c>
    </row>
    <row r="8" spans="1:11" ht="84.75" customHeight="1" x14ac:dyDescent="0.25">
      <c r="A8" s="76">
        <v>7</v>
      </c>
      <c r="B8" s="35" t="s">
        <v>126</v>
      </c>
      <c r="C8" s="1">
        <v>100</v>
      </c>
      <c r="D8" s="51" t="s">
        <v>127</v>
      </c>
      <c r="E8" s="7"/>
      <c r="F8" s="7"/>
      <c r="G8" s="48">
        <v>1.1879999999999999</v>
      </c>
      <c r="H8" s="7">
        <v>16671</v>
      </c>
      <c r="I8" s="2"/>
      <c r="J8" s="2"/>
      <c r="K8" s="52">
        <v>12289193</v>
      </c>
    </row>
    <row r="9" spans="1:11" ht="102" customHeight="1" x14ac:dyDescent="0.25">
      <c r="A9" s="76">
        <v>8</v>
      </c>
      <c r="B9" s="28" t="s">
        <v>163</v>
      </c>
      <c r="C9" s="8">
        <v>100</v>
      </c>
      <c r="D9" s="7" t="s">
        <v>128</v>
      </c>
      <c r="E9" s="7"/>
      <c r="F9" s="7"/>
      <c r="G9" s="9">
        <f>506830.37/1000000</f>
        <v>0.50683036999999997</v>
      </c>
      <c r="H9" s="7" t="s">
        <v>129</v>
      </c>
      <c r="I9" s="2"/>
      <c r="J9" s="2"/>
      <c r="K9" s="53">
        <v>52954955.359999999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topLeftCell="A4" zoomScaleNormal="100" zoomScaleSheetLayoutView="100" workbookViewId="0">
      <selection activeCell="T4" sqref="T4"/>
    </sheetView>
  </sheetViews>
  <sheetFormatPr defaultRowHeight="15.75" x14ac:dyDescent="0.25"/>
  <cols>
    <col min="1" max="1" width="6.28515625" style="36" customWidth="1"/>
    <col min="2" max="2" width="34.42578125" style="36" customWidth="1"/>
    <col min="3" max="3" width="18" style="36" customWidth="1"/>
    <col min="4" max="4" width="19.140625" style="36" customWidth="1"/>
    <col min="5" max="6" width="0" style="36" hidden="1" customWidth="1"/>
    <col min="7" max="7" width="15.85546875" style="36" customWidth="1"/>
    <col min="8" max="8" width="17.28515625" style="36" customWidth="1"/>
    <col min="9" max="9" width="16.5703125" style="36" customWidth="1"/>
    <col min="10" max="10" width="16.42578125" style="36" customWidth="1"/>
    <col min="11" max="11" width="17.85546875" style="36" customWidth="1"/>
    <col min="12" max="16384" width="9.140625" style="36"/>
  </cols>
  <sheetData>
    <row r="1" spans="1:11" ht="157.5" x14ac:dyDescent="0.25">
      <c r="A1" s="35" t="s">
        <v>0</v>
      </c>
      <c r="B1" s="35" t="s">
        <v>1</v>
      </c>
      <c r="C1" s="35" t="s">
        <v>12</v>
      </c>
      <c r="D1" s="35" t="s">
        <v>7</v>
      </c>
      <c r="E1" s="35" t="s">
        <v>2</v>
      </c>
      <c r="F1" s="35" t="s">
        <v>3</v>
      </c>
      <c r="G1" s="35" t="s">
        <v>9</v>
      </c>
      <c r="H1" s="35" t="s">
        <v>6</v>
      </c>
      <c r="I1" s="35" t="s">
        <v>4</v>
      </c>
      <c r="J1" s="35" t="s">
        <v>5</v>
      </c>
      <c r="K1" s="35" t="s">
        <v>11</v>
      </c>
    </row>
    <row r="2" spans="1:11" ht="93.75" customHeight="1" x14ac:dyDescent="0.25">
      <c r="A2" s="28">
        <v>1</v>
      </c>
      <c r="B2" s="28" t="s">
        <v>86</v>
      </c>
      <c r="C2" s="29">
        <v>100</v>
      </c>
      <c r="D2" s="28" t="s">
        <v>87</v>
      </c>
      <c r="E2" s="28"/>
      <c r="F2" s="28"/>
      <c r="G2" s="28"/>
      <c r="H2" s="28">
        <v>318</v>
      </c>
      <c r="I2" s="31"/>
      <c r="J2" s="31"/>
      <c r="K2" s="32">
        <v>17744215.280000001</v>
      </c>
    </row>
    <row r="3" spans="1:11" ht="92.25" customHeight="1" x14ac:dyDescent="0.25">
      <c r="A3" s="28">
        <f>A2+1</f>
        <v>2</v>
      </c>
      <c r="B3" s="28" t="s">
        <v>88</v>
      </c>
      <c r="C3" s="29">
        <v>100</v>
      </c>
      <c r="D3" s="28" t="s">
        <v>87</v>
      </c>
      <c r="E3" s="28"/>
      <c r="F3" s="28"/>
      <c r="G3" s="28"/>
      <c r="H3" s="28">
        <v>234</v>
      </c>
      <c r="I3" s="31"/>
      <c r="J3" s="31"/>
      <c r="K3" s="32">
        <v>16695298.689999999</v>
      </c>
    </row>
    <row r="4" spans="1:11" ht="78.75" x14ac:dyDescent="0.25">
      <c r="A4" s="28">
        <f t="shared" ref="A4:A10" si="0">A3+1</f>
        <v>3</v>
      </c>
      <c r="B4" s="28" t="s">
        <v>89</v>
      </c>
      <c r="C4" s="29">
        <v>100</v>
      </c>
      <c r="D4" s="28" t="s">
        <v>87</v>
      </c>
      <c r="E4" s="34"/>
      <c r="F4" s="34"/>
      <c r="G4" s="28"/>
      <c r="H4" s="28">
        <v>174</v>
      </c>
      <c r="I4" s="34"/>
      <c r="J4" s="34"/>
      <c r="K4" s="32">
        <v>11836869.539999999</v>
      </c>
    </row>
    <row r="5" spans="1:11" ht="78.75" x14ac:dyDescent="0.25">
      <c r="A5" s="28">
        <f t="shared" si="0"/>
        <v>4</v>
      </c>
      <c r="B5" s="28" t="s">
        <v>90</v>
      </c>
      <c r="C5" s="29">
        <v>100</v>
      </c>
      <c r="D5" s="28" t="s">
        <v>87</v>
      </c>
      <c r="E5" s="34"/>
      <c r="F5" s="34"/>
      <c r="G5" s="28"/>
      <c r="H5" s="28">
        <v>286</v>
      </c>
      <c r="I5" s="34"/>
      <c r="J5" s="34"/>
      <c r="K5" s="32">
        <v>18124168.920000002</v>
      </c>
    </row>
    <row r="6" spans="1:11" ht="78.75" x14ac:dyDescent="0.25">
      <c r="A6" s="28">
        <f t="shared" si="0"/>
        <v>5</v>
      </c>
      <c r="B6" s="28" t="s">
        <v>91</v>
      </c>
      <c r="C6" s="29">
        <v>100</v>
      </c>
      <c r="D6" s="28" t="s">
        <v>87</v>
      </c>
      <c r="E6" s="34"/>
      <c r="F6" s="34"/>
      <c r="G6" s="28"/>
      <c r="H6" s="28">
        <v>248</v>
      </c>
      <c r="I6" s="34"/>
      <c r="J6" s="34"/>
      <c r="K6" s="32">
        <v>11682587.630000001</v>
      </c>
    </row>
    <row r="7" spans="1:11" ht="78.75" x14ac:dyDescent="0.25">
      <c r="A7" s="28">
        <f t="shared" si="0"/>
        <v>6</v>
      </c>
      <c r="B7" s="28" t="s">
        <v>92</v>
      </c>
      <c r="C7" s="29">
        <v>100</v>
      </c>
      <c r="D7" s="28" t="s">
        <v>87</v>
      </c>
      <c r="E7" s="34"/>
      <c r="F7" s="34"/>
      <c r="G7" s="28"/>
      <c r="H7" s="28">
        <v>177</v>
      </c>
      <c r="I7" s="34"/>
      <c r="J7" s="34"/>
      <c r="K7" s="32">
        <v>8669449.0199999996</v>
      </c>
    </row>
    <row r="8" spans="1:11" ht="63" x14ac:dyDescent="0.25">
      <c r="A8" s="28">
        <f t="shared" si="0"/>
        <v>7</v>
      </c>
      <c r="B8" s="28" t="s">
        <v>93</v>
      </c>
      <c r="C8" s="29">
        <v>100</v>
      </c>
      <c r="D8" s="28" t="s">
        <v>94</v>
      </c>
      <c r="E8" s="34"/>
      <c r="F8" s="34"/>
      <c r="G8" s="28">
        <v>2.1</v>
      </c>
      <c r="H8" s="28">
        <v>13673</v>
      </c>
      <c r="I8" s="34"/>
      <c r="J8" s="34"/>
      <c r="K8" s="32">
        <v>31799794.940000001</v>
      </c>
    </row>
    <row r="9" spans="1:11" ht="63" x14ac:dyDescent="0.25">
      <c r="A9" s="28">
        <f t="shared" si="0"/>
        <v>8</v>
      </c>
      <c r="B9" s="28" t="s">
        <v>95</v>
      </c>
      <c r="C9" s="29">
        <v>100</v>
      </c>
      <c r="D9" s="28" t="s">
        <v>94</v>
      </c>
      <c r="E9" s="34"/>
      <c r="F9" s="34"/>
      <c r="G9" s="28">
        <v>0.1</v>
      </c>
      <c r="H9" s="28">
        <v>678</v>
      </c>
      <c r="I9" s="34"/>
      <c r="J9" s="34"/>
      <c r="K9" s="32">
        <v>6882277.9900000002</v>
      </c>
    </row>
    <row r="10" spans="1:11" ht="78.75" x14ac:dyDescent="0.25">
      <c r="A10" s="28">
        <f t="shared" si="0"/>
        <v>9</v>
      </c>
      <c r="B10" s="28" t="s">
        <v>96</v>
      </c>
      <c r="C10" s="29">
        <v>100</v>
      </c>
      <c r="D10" s="28" t="s">
        <v>94</v>
      </c>
      <c r="E10" s="34"/>
      <c r="F10" s="34"/>
      <c r="G10" s="28">
        <v>2.7</v>
      </c>
      <c r="H10" s="28">
        <v>3590</v>
      </c>
      <c r="I10" s="34"/>
      <c r="J10" s="34"/>
      <c r="K10" s="32">
        <v>24678179.690000001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view="pageBreakPreview" topLeftCell="A4" zoomScale="60" zoomScaleNormal="100" workbookViewId="0">
      <selection activeCell="B7" sqref="B7"/>
    </sheetView>
  </sheetViews>
  <sheetFormatPr defaultRowHeight="15" x14ac:dyDescent="0.25"/>
  <cols>
    <col min="1" max="1" width="6.28515625" customWidth="1"/>
    <col min="2" max="2" width="24.28515625" customWidth="1"/>
    <col min="3" max="3" width="18" customWidth="1"/>
    <col min="4" max="4" width="54" customWidth="1"/>
    <col min="5" max="6" width="0" hidden="1" customWidth="1"/>
    <col min="7" max="7" width="15.85546875" customWidth="1"/>
    <col min="8" max="8" width="33.5703125" customWidth="1"/>
    <col min="9" max="9" width="16.5703125" customWidth="1"/>
    <col min="10" max="10" width="16.42578125" customWidth="1"/>
    <col min="11" max="11" width="21" customWidth="1"/>
  </cols>
  <sheetData>
    <row r="1" spans="1:11" ht="157.5" x14ac:dyDescent="0.25">
      <c r="A1" s="1" t="s">
        <v>0</v>
      </c>
      <c r="B1" s="1" t="s">
        <v>1</v>
      </c>
      <c r="C1" s="1" t="s">
        <v>12</v>
      </c>
      <c r="D1" s="1" t="s">
        <v>7</v>
      </c>
      <c r="E1" s="1" t="s">
        <v>2</v>
      </c>
      <c r="F1" s="1" t="s">
        <v>3</v>
      </c>
      <c r="G1" s="1" t="s">
        <v>9</v>
      </c>
      <c r="H1" s="1" t="s">
        <v>6</v>
      </c>
      <c r="I1" s="1" t="s">
        <v>4</v>
      </c>
      <c r="J1" s="1" t="s">
        <v>5</v>
      </c>
      <c r="K1" s="1" t="s">
        <v>11</v>
      </c>
    </row>
    <row r="2" spans="1:11" ht="165" customHeight="1" x14ac:dyDescent="0.25">
      <c r="A2" s="28">
        <v>1</v>
      </c>
      <c r="B2" s="30" t="s">
        <v>82</v>
      </c>
      <c r="C2" s="29">
        <v>100</v>
      </c>
      <c r="D2" s="30" t="s">
        <v>102</v>
      </c>
      <c r="E2" s="28"/>
      <c r="F2" s="28"/>
      <c r="G2" s="28">
        <v>0.05</v>
      </c>
      <c r="H2" s="28" t="s">
        <v>158</v>
      </c>
      <c r="I2" s="31"/>
      <c r="J2" s="31"/>
      <c r="K2" s="32">
        <v>10828458</v>
      </c>
    </row>
    <row r="3" spans="1:11" ht="63" customHeight="1" x14ac:dyDescent="0.25">
      <c r="A3" s="28">
        <f t="shared" ref="A3:A9" si="0">A2+1</f>
        <v>2</v>
      </c>
      <c r="B3" s="12" t="s">
        <v>83</v>
      </c>
      <c r="C3" s="13">
        <v>100</v>
      </c>
      <c r="D3" s="14" t="s">
        <v>101</v>
      </c>
      <c r="E3" s="7"/>
      <c r="F3" s="7"/>
      <c r="G3" s="15" t="s">
        <v>15</v>
      </c>
      <c r="H3" s="15">
        <v>3520</v>
      </c>
      <c r="I3" s="2"/>
      <c r="J3" s="2"/>
      <c r="K3" s="16">
        <v>12286899</v>
      </c>
    </row>
    <row r="4" spans="1:11" ht="349.5" customHeight="1" x14ac:dyDescent="0.25">
      <c r="A4" s="28">
        <f t="shared" si="0"/>
        <v>3</v>
      </c>
      <c r="B4" s="12" t="s">
        <v>84</v>
      </c>
      <c r="C4" s="13">
        <v>100</v>
      </c>
      <c r="D4" s="14" t="s">
        <v>100</v>
      </c>
      <c r="E4" s="17"/>
      <c r="F4" s="17"/>
      <c r="G4" s="15" t="s">
        <v>15</v>
      </c>
      <c r="H4" s="15" t="s">
        <v>85</v>
      </c>
      <c r="I4" s="17"/>
      <c r="J4" s="17"/>
      <c r="K4" s="16">
        <v>44514762.799999997</v>
      </c>
    </row>
    <row r="5" spans="1:11" ht="47.25" x14ac:dyDescent="0.25">
      <c r="A5" s="28">
        <f t="shared" si="0"/>
        <v>4</v>
      </c>
      <c r="B5" s="40" t="s">
        <v>103</v>
      </c>
      <c r="C5" s="35">
        <v>100</v>
      </c>
      <c r="D5" s="41" t="s">
        <v>104</v>
      </c>
      <c r="E5" s="42"/>
      <c r="F5" s="42"/>
      <c r="G5" s="28" t="s">
        <v>15</v>
      </c>
      <c r="H5" s="28" t="s">
        <v>15</v>
      </c>
      <c r="I5" s="42"/>
      <c r="J5" s="42"/>
      <c r="K5" s="32">
        <v>15885413.74</v>
      </c>
    </row>
    <row r="6" spans="1:11" ht="49.5" customHeight="1" x14ac:dyDescent="0.25">
      <c r="A6" s="54">
        <f t="shared" si="0"/>
        <v>5</v>
      </c>
      <c r="B6" s="55" t="s">
        <v>105</v>
      </c>
      <c r="C6" s="56">
        <v>100</v>
      </c>
      <c r="D6" s="55" t="s">
        <v>106</v>
      </c>
      <c r="E6" s="43"/>
      <c r="F6" s="43"/>
      <c r="G6" s="57">
        <v>19.5</v>
      </c>
      <c r="H6" s="55" t="s">
        <v>107</v>
      </c>
      <c r="I6" s="58"/>
      <c r="J6" s="58"/>
      <c r="K6" s="59">
        <v>19513223.550000001</v>
      </c>
    </row>
    <row r="7" spans="1:11" ht="111" customHeight="1" x14ac:dyDescent="0.25">
      <c r="A7" s="28">
        <f t="shared" si="0"/>
        <v>6</v>
      </c>
      <c r="B7" s="82" t="s">
        <v>139</v>
      </c>
      <c r="C7" s="4">
        <v>100</v>
      </c>
      <c r="D7" s="82" t="s">
        <v>140</v>
      </c>
      <c r="E7" s="4"/>
      <c r="F7" s="4"/>
      <c r="G7" s="4"/>
      <c r="H7" s="82" t="s">
        <v>151</v>
      </c>
      <c r="I7" s="60"/>
      <c r="J7" s="60"/>
      <c r="K7" s="61">
        <v>46877690.649999999</v>
      </c>
    </row>
    <row r="8" spans="1:11" ht="159.75" customHeight="1" x14ac:dyDescent="0.25">
      <c r="A8" s="28">
        <f t="shared" si="0"/>
        <v>7</v>
      </c>
      <c r="B8" s="69" t="s">
        <v>152</v>
      </c>
      <c r="C8" s="77">
        <v>100</v>
      </c>
      <c r="D8" s="69" t="s">
        <v>153</v>
      </c>
      <c r="E8" s="78"/>
      <c r="F8" s="78"/>
      <c r="G8" s="70">
        <v>613.54999999999995</v>
      </c>
      <c r="H8" s="83" t="s">
        <v>159</v>
      </c>
      <c r="I8" s="79"/>
      <c r="J8" s="79"/>
      <c r="K8" s="80">
        <v>613551424.71000004</v>
      </c>
    </row>
    <row r="9" spans="1:11" ht="283.5" customHeight="1" x14ac:dyDescent="0.25">
      <c r="A9" s="28">
        <f t="shared" si="0"/>
        <v>8</v>
      </c>
      <c r="B9" s="70" t="s">
        <v>154</v>
      </c>
      <c r="C9" s="84">
        <v>100</v>
      </c>
      <c r="D9" s="69" t="s">
        <v>155</v>
      </c>
      <c r="E9" s="85"/>
      <c r="F9" s="85"/>
      <c r="G9" s="86" t="s">
        <v>156</v>
      </c>
      <c r="H9" s="83" t="s">
        <v>157</v>
      </c>
      <c r="I9" s="81"/>
      <c r="J9" s="81"/>
      <c r="K9" s="87">
        <v>19505250.100000001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МУП, ОА, ООО</vt:lpstr>
      <vt:lpstr>Школы</vt:lpstr>
      <vt:lpstr>Детские сады</vt:lpstr>
      <vt:lpstr>Доп образование</vt:lpstr>
      <vt:lpstr>Дет отдых</vt:lpstr>
      <vt:lpstr>Соцзащита</vt:lpstr>
      <vt:lpstr>Культура</vt:lpstr>
      <vt:lpstr>Спорт</vt:lpstr>
      <vt:lpstr>Прочие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2024-07-09T12:14:24Z</dcterms:modified>
</cp:coreProperties>
</file>